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1840" windowHeight="9000"/>
  </bookViews>
  <sheets>
    <sheet name="Hárok1" sheetId="1" r:id="rId1"/>
  </sheets>
  <calcPr calcId="145621"/>
</workbook>
</file>

<file path=xl/calcChain.xml><?xml version="1.0" encoding="utf-8"?>
<calcChain xmlns="http://schemas.openxmlformats.org/spreadsheetml/2006/main">
  <c r="E29" i="1" l="1"/>
  <c r="F29" i="1" s="1"/>
  <c r="E28" i="1"/>
  <c r="F28" i="1"/>
  <c r="G28" i="1"/>
  <c r="E27" i="1"/>
  <c r="F27" i="1"/>
  <c r="G27" i="1"/>
  <c r="E26" i="1"/>
  <c r="F26" i="1"/>
  <c r="G26" i="1"/>
  <c r="E25" i="1"/>
  <c r="F25" i="1"/>
  <c r="G25" i="1"/>
  <c r="E24" i="1"/>
  <c r="F24" i="1"/>
  <c r="G24" i="1"/>
  <c r="E23" i="1"/>
  <c r="F23" i="1"/>
  <c r="G23" i="1"/>
  <c r="E22" i="1"/>
  <c r="F22" i="1"/>
  <c r="G22" i="1"/>
  <c r="G29" i="1" l="1"/>
  <c r="E21" i="1"/>
  <c r="F21" i="1" s="1"/>
  <c r="E20" i="1"/>
  <c r="E19" i="1"/>
  <c r="F19" i="1" s="1"/>
  <c r="G19" i="1" s="1"/>
  <c r="E18" i="1"/>
  <c r="F18" i="1" s="1"/>
  <c r="G18" i="1" s="1"/>
  <c r="F20" i="1" l="1"/>
  <c r="G20" i="1" s="1"/>
  <c r="G21" i="1"/>
  <c r="E9" i="1"/>
  <c r="E10" i="1"/>
  <c r="E11" i="1"/>
  <c r="E12" i="1"/>
  <c r="F12" i="1" s="1"/>
  <c r="E13" i="1"/>
  <c r="E14" i="1"/>
  <c r="E15" i="1"/>
  <c r="F15" i="1" s="1"/>
  <c r="E16" i="1"/>
  <c r="F16" i="1" s="1"/>
  <c r="E17" i="1"/>
  <c r="F17" i="1" s="1"/>
  <c r="E8" i="1"/>
  <c r="F8" i="1" s="1"/>
  <c r="F10" i="1" l="1"/>
  <c r="F14" i="1"/>
  <c r="G14" i="1" s="1"/>
  <c r="F9" i="1"/>
  <c r="G9" i="1" s="1"/>
  <c r="G17" i="1"/>
  <c r="F13" i="1"/>
  <c r="G13" i="1" s="1"/>
  <c r="E30" i="1"/>
  <c r="G15" i="1"/>
  <c r="F11" i="1"/>
  <c r="G11" i="1" s="1"/>
  <c r="G16" i="1"/>
  <c r="G12" i="1"/>
  <c r="G8" i="1"/>
  <c r="F30" i="1" l="1"/>
  <c r="G10" i="1"/>
  <c r="G30" i="1" s="1"/>
</calcChain>
</file>

<file path=xl/sharedStrings.xml><?xml version="1.0" encoding="utf-8"?>
<sst xmlns="http://schemas.openxmlformats.org/spreadsheetml/2006/main" count="59" uniqueCount="59">
  <si>
    <t>Mn/Mj: (ks,pár)</t>
  </si>
  <si>
    <t>Cena/MJ bez DPH:</t>
  </si>
  <si>
    <t>Cena  celkom bez DPH:</t>
  </si>
  <si>
    <t>20% DPH</t>
  </si>
  <si>
    <t>Cena celkom s DPH:</t>
  </si>
  <si>
    <t>5</t>
  </si>
  <si>
    <t>6</t>
  </si>
  <si>
    <t>Spolu:</t>
  </si>
  <si>
    <t>2</t>
  </si>
  <si>
    <t>V .............................., dňa ....................</t>
  </si>
  <si>
    <t>Por. č.</t>
  </si>
  <si>
    <t>Stredisko/Názov:</t>
  </si>
  <si>
    <t>Zimna pracovná obuv so spicou a planžetou GRIZLY LB S3</t>
  </si>
  <si>
    <t>Zimná pracovná bunda SMOG WIN</t>
  </si>
  <si>
    <t>Zimné pracovné nohavice KING</t>
  </si>
  <si>
    <t>Vysoká prac.obuv bez ocel.špice ARIZONA 961 6060 O2 FO SRC</t>
  </si>
  <si>
    <t>Montérkové krátke nohavice KING</t>
  </si>
  <si>
    <t>Montérkový komplet do pása KING</t>
  </si>
  <si>
    <t>Pracovné rukavice zimné kombinované TOP MECHANIC</t>
  </si>
  <si>
    <t>Kombinované pracovné rukavice DINO</t>
  </si>
  <si>
    <t>Textilne zimné pracovné rukavice ROZO WIN</t>
  </si>
  <si>
    <t>Mikina FROSTY fleece  3XL dámska červená</t>
  </si>
  <si>
    <t>Vesta softshellova  VISION - dámska čierna S</t>
  </si>
  <si>
    <t>Mestský zimný štadión</t>
  </si>
  <si>
    <t>Príloha č. 2</t>
  </si>
  <si>
    <t>Pracovné odevy a ochranné prostriedky 5/2019</t>
  </si>
  <si>
    <t>Čižmy pracovné  URAN O4</t>
  </si>
  <si>
    <t>Pracovné rukavice máčané v nitrile NITRENI OX BLACK</t>
  </si>
  <si>
    <t>Pracovné rukavice máčané v nitrile NITRENI GNT RED</t>
  </si>
  <si>
    <t>Pracovná obuv BRIAN SB</t>
  </si>
  <si>
    <t>Pracovná obuv čižma biela SMART LOW</t>
  </si>
  <si>
    <t>Dámske pracovné tričko TED v-golier 160 g</t>
  </si>
  <si>
    <t>Dámske zateplené legíny STYLE</t>
  </si>
  <si>
    <t>Pracovné nohavice dámske 610 teplákové</t>
  </si>
  <si>
    <t>Dámske tepláky praktické 603</t>
  </si>
  <si>
    <t>Pracovná bunda softshellová dámska YVONE</t>
  </si>
  <si>
    <t>Dámske pracovné tričko 139 s dlhým rukávom</t>
  </si>
  <si>
    <t>https://odevypracovne.sk/zimna-pracovna-obuv-so-spicou-a-planzetou/2443-zimna-pracovna-obuv-grizly-lb-s3.html</t>
  </si>
  <si>
    <t>https://odevypracovne.sk/sportove-pracovne-bundy/2464-zimna-pracovna-bunda-smog-win.html</t>
  </si>
  <si>
    <t>https://odevypracovne.sk/zimne-pracovne-nohavice-do-pasa/2276-zimne-pracovne-nohavice-king.html</t>
  </si>
  <si>
    <t>https://pracovneodevyzigo.sk/pracovna-obuv/cizmy-13524/cizmy_pracovne_uran_o4-27843-detail</t>
  </si>
  <si>
    <t>https://www.obuvdoroboty.sk/vysoka-obuv/arizona-030961-6060-o2-fo-slovensky-vyrobok/</t>
  </si>
  <si>
    <t>https://odevypracovne.sk/pracovne-kratasove-nohavice/1952-monterkove-kratke-nohavice-king.html</t>
  </si>
  <si>
    <t>https://odevypracovne.sk/monterkove-supravy-do-pasa/3964-monterkovy-komplet-do-pasa-king.html</t>
  </si>
  <si>
    <t>https://odevypracovne.sk/pracovne-rukavice-macane-v-nitrile/2474-pracovne-rukavice-nitrilove-nitreni-ox-black.html</t>
  </si>
  <si>
    <t>https://odevypracovne.sk/pracovne-rukavice-macane-v-nitrile/2199-kvalitne-pracovne-rukavice-nitreni-gnt-red.html</t>
  </si>
  <si>
    <t>https://odevypracovne.sk/pracovne-rukavice-zimne-kombinovane/2463-kombinovane-zimne-rukavice-top-mechanic.html</t>
  </si>
  <si>
    <t>https://odevypracovne.sk/kombinovane-pracovne-rukavice-akcia/1668-kombinovane-pracovne-rukavice-dino.html</t>
  </si>
  <si>
    <t>https://odevypracovne.sk/1741-textilne-zimne-pracovne-rukavice-rozo-win.html#/344-velkost-10</t>
  </si>
  <si>
    <t>https://pracovneodevyzigo.sk/pracovne-odevy/mikiny_fleece-13722/mikina_frosty_damska_fleecova_cervena_3xl-50295-detail</t>
  </si>
  <si>
    <t>https://pracovneodevyzigo.sk/pracovne-odevy/prechodne_bundy_softshell-13723/vesta_vision_damska_cierna_s-10442-detail</t>
  </si>
  <si>
    <t>https://odevypracovne.sk/pracovna-kotnikova-obuv-s-ocelovou-spicou/1869-pracovna-obuv-brian-sb.html</t>
  </si>
  <si>
    <t xml:space="preserve">https://odevypracovne.sk/pracovne-cizmy/2142-pracovna-obuv-cizma-biela-smart-low.html </t>
  </si>
  <si>
    <t>https://odevypracovne.sk/prakticke-damske-tricka/1823-damske-pracovne-tricko-ted-v-golier-160g.html#/298-velkost_oblecenia-36_s_damske/264-farba-cierna</t>
  </si>
  <si>
    <t>https://odevypracovne.sk/pracovne-tricka-s-dlhym-rukavom/2445-damske-pracovne-tricko-139.html</t>
  </si>
  <si>
    <t>https://odevypracovne.sk/sportove-pracovne-nohavice/3619-damske-zateplene-leginy-style.html</t>
  </si>
  <si>
    <t>https://odevypracovne.sk/damske-pracovne-nohavice-a-sukne/1702-pracovne-nohavice-damske-610-teplakove.html</t>
  </si>
  <si>
    <t>https://odevypracovne.sk/sportove-pracovne-nohavice/2268-damske-teplaky-prakticke-603.html</t>
  </si>
  <si>
    <t>https://odevypracovne.sk/sportove-pracovne-bundy/2162-pracovna-bunda-softshellova-damska-yvone.html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</si>
</sst>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u/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3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2" xfId="0" applyNumberFormat="1" applyFont="1" applyBorder="1"/>
    <xf numFmtId="4" fontId="1" fillId="0" borderId="3" xfId="0" applyNumberFormat="1" applyFont="1" applyBorder="1"/>
    <xf numFmtId="0" fontId="1" fillId="0" borderId="0" xfId="0" applyFont="1" applyBorder="1"/>
    <xf numFmtId="0" fontId="3" fillId="0" borderId="4" xfId="0" applyFont="1" applyBorder="1"/>
    <xf numFmtId="3" fontId="3" fillId="0" borderId="4" xfId="0" applyNumberFormat="1" applyFont="1" applyBorder="1" applyAlignment="1">
      <alignment horizontal="left" wrapText="1"/>
    </xf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4" fontId="1" fillId="0" borderId="4" xfId="0" applyNumberFormat="1" applyFont="1" applyBorder="1"/>
    <xf numFmtId="0" fontId="1" fillId="0" borderId="1" xfId="0" applyFont="1" applyBorder="1"/>
    <xf numFmtId="0" fontId="6" fillId="0" borderId="0" xfId="0" applyFont="1"/>
    <xf numFmtId="0" fontId="5" fillId="0" borderId="0" xfId="0" applyFont="1" applyBorder="1"/>
    <xf numFmtId="3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/>
    <xf numFmtId="4" fontId="1" fillId="0" borderId="0" xfId="0" applyNumberFormat="1" applyFont="1"/>
    <xf numFmtId="0" fontId="1" fillId="0" borderId="4" xfId="0" applyFont="1" applyFill="1" applyBorder="1" applyAlignment="1">
      <alignment wrapText="1"/>
    </xf>
    <xf numFmtId="4" fontId="1" fillId="0" borderId="0" xfId="0" applyNumberFormat="1" applyFont="1" applyBorder="1"/>
    <xf numFmtId="4" fontId="5" fillId="0" borderId="0" xfId="0" applyNumberFormat="1" applyFont="1" applyBorder="1"/>
    <xf numFmtId="0" fontId="8" fillId="0" borderId="2" xfId="0" applyFont="1" applyFill="1" applyBorder="1" applyAlignment="1">
      <alignment wrapText="1"/>
    </xf>
    <xf numFmtId="4" fontId="1" fillId="0" borderId="5" xfId="0" applyNumberFormat="1" applyFont="1" applyBorder="1"/>
    <xf numFmtId="4" fontId="5" fillId="0" borderId="6" xfId="0" applyNumberFormat="1" applyFont="1" applyBorder="1"/>
    <xf numFmtId="4" fontId="5" fillId="0" borderId="5" xfId="0" applyNumberFormat="1" applyFont="1" applyBorder="1"/>
    <xf numFmtId="0" fontId="8" fillId="0" borderId="0" xfId="0" applyFont="1" applyBorder="1"/>
    <xf numFmtId="0" fontId="8" fillId="0" borderId="5" xfId="0" applyFont="1" applyBorder="1"/>
    <xf numFmtId="3" fontId="7" fillId="0" borderId="4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1" fillId="0" borderId="7" xfId="0" applyFont="1" applyBorder="1" applyAlignment="1">
      <alignment horizontal="center"/>
    </xf>
    <xf numFmtId="4" fontId="1" fillId="0" borderId="7" xfId="0" applyNumberFormat="1" applyFont="1" applyBorder="1"/>
    <xf numFmtId="0" fontId="1" fillId="0" borderId="7" xfId="0" applyFont="1" applyBorder="1" applyAlignment="1">
      <alignment wrapText="1"/>
    </xf>
    <xf numFmtId="3" fontId="7" fillId="0" borderId="7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9" fillId="0" borderId="4" xfId="0" applyFont="1" applyBorder="1" applyAlignment="1">
      <alignment wrapText="1"/>
    </xf>
    <xf numFmtId="0" fontId="10" fillId="0" borderId="0" xfId="1"/>
    <xf numFmtId="0" fontId="10" fillId="0" borderId="0" xfId="1"/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odevypracovne.sk/zimna-pracovna-obuv-so-spicou-a-planzetou/2443-zimna-pracovna-obuv-grizly-lb-s3.html" TargetMode="External"/><Relationship Id="rId13" Type="http://schemas.openxmlformats.org/officeDocument/2006/relationships/hyperlink" Target="https://odevypracovne.sk/pracovne-kratasove-nohavice/1952-monterkove-kratke-nohavice-king.html" TargetMode="External"/><Relationship Id="rId18" Type="http://schemas.openxmlformats.org/officeDocument/2006/relationships/hyperlink" Target="https://odevypracovne.sk/kombinovane-pracovne-rukavice-akcia/1668-kombinovane-pracovne-rukavice-dino.html" TargetMode="External"/><Relationship Id="rId3" Type="http://schemas.openxmlformats.org/officeDocument/2006/relationships/hyperlink" Target="https://odevypracovne.sk/prakticke-damske-tricka/1823-damske-pracovne-tricko-ted-v-golier-160g.html" TargetMode="External"/><Relationship Id="rId21" Type="http://schemas.openxmlformats.org/officeDocument/2006/relationships/hyperlink" Target="https://pracovneodevyzigo.sk/pracovne-odevy/prechodne_bundy_softshell-13723/vesta_vision_damska_cierna_s-10442-detail" TargetMode="External"/><Relationship Id="rId7" Type="http://schemas.openxmlformats.org/officeDocument/2006/relationships/hyperlink" Target="https://odevypracovne.sk/sportove-pracovne-nohavice/2268-damske-teplaky-prakticke-603.html" TargetMode="External"/><Relationship Id="rId12" Type="http://schemas.openxmlformats.org/officeDocument/2006/relationships/hyperlink" Target="https://www.obuvdoroboty.sk/vysoka-obuv/arizona-030961-6060-o2-fo-slovensky-vyrobok/" TargetMode="External"/><Relationship Id="rId17" Type="http://schemas.openxmlformats.org/officeDocument/2006/relationships/hyperlink" Target="https://odevypracovne.sk/pracovne-rukavice-zimne-kombinovane/2463-kombinovane-zimne-rukavice-top-mechanic.html" TargetMode="External"/><Relationship Id="rId2" Type="http://schemas.openxmlformats.org/officeDocument/2006/relationships/hyperlink" Target="https://odevypracovne.sk/pracovne-cizmy/2142-pracovna-obuv-cizma-biela-smart-low.html" TargetMode="External"/><Relationship Id="rId16" Type="http://schemas.openxmlformats.org/officeDocument/2006/relationships/hyperlink" Target="https://odevypracovne.sk/pracovne-rukavice-macane-v-nitrile/2199-kvalitne-pracovne-rukavice-nitreni-gnt-red.html" TargetMode="External"/><Relationship Id="rId20" Type="http://schemas.openxmlformats.org/officeDocument/2006/relationships/hyperlink" Target="https://pracovneodevyzigo.sk/pracovne-odevy/mikiny_fleece-13722/mikina_frosty_damska_fleecova_cervena_3xl-50295-detail" TargetMode="External"/><Relationship Id="rId1" Type="http://schemas.openxmlformats.org/officeDocument/2006/relationships/hyperlink" Target="https://odevypracovne.sk/pracovna-kotnikova-obuv-s-ocelovou-spicou/1869-pracovna-obuv-brian-sb.html" TargetMode="External"/><Relationship Id="rId6" Type="http://schemas.openxmlformats.org/officeDocument/2006/relationships/hyperlink" Target="https://odevypracovne.sk/damske-pracovne-nohavice-a-sukne/1702-pracovne-nohavice-damske-610-teplakove.html" TargetMode="External"/><Relationship Id="rId11" Type="http://schemas.openxmlformats.org/officeDocument/2006/relationships/hyperlink" Target="https://pracovneodevyzigo.sk/pracovna-obuv/cizmy-13524/cizmy_pracovne_uran_o4-27843-detail" TargetMode="External"/><Relationship Id="rId5" Type="http://schemas.openxmlformats.org/officeDocument/2006/relationships/hyperlink" Target="https://odevypracovne.sk/sportove-pracovne-nohavice/3619-damske-zateplene-leginy-style.html" TargetMode="External"/><Relationship Id="rId15" Type="http://schemas.openxmlformats.org/officeDocument/2006/relationships/hyperlink" Target="https://odevypracovne.sk/pracovne-rukavice-macane-v-nitrile/2474-pracovne-rukavice-nitrilove-nitreni-ox-black.html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odevypracovne.sk/zimne-pracovne-nohavice-do-pasa/2276-zimne-pracovne-nohavice-king.html" TargetMode="External"/><Relationship Id="rId19" Type="http://schemas.openxmlformats.org/officeDocument/2006/relationships/hyperlink" Target="https://odevypracovne.sk/1741-textilne-zimne-pracovne-rukavice-rozo-win.html" TargetMode="External"/><Relationship Id="rId4" Type="http://schemas.openxmlformats.org/officeDocument/2006/relationships/hyperlink" Target="https://odevypracovne.sk/pracovne-tricka-s-dlhym-rukavom/2445-damske-pracovne-tricko-139.html" TargetMode="External"/><Relationship Id="rId9" Type="http://schemas.openxmlformats.org/officeDocument/2006/relationships/hyperlink" Target="https://odevypracovne.sk/sportove-pracovne-bundy/2464-zimna-pracovna-bunda-smog-win.html" TargetMode="External"/><Relationship Id="rId14" Type="http://schemas.openxmlformats.org/officeDocument/2006/relationships/hyperlink" Target="https://odevypracovne.sk/monterkove-supravy-do-pasa/3964-monterkovy-komplet-do-pasa-king.html" TargetMode="External"/><Relationship Id="rId22" Type="http://schemas.openxmlformats.org/officeDocument/2006/relationships/hyperlink" Target="https://odevypracovne.sk/sportove-pracovne-bundy/2162-pracovna-bunda-softshellova-damska-yvon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2"/>
  <sheetViews>
    <sheetView tabSelected="1" workbookViewId="0">
      <selection activeCell="H8" sqref="H8"/>
    </sheetView>
  </sheetViews>
  <sheetFormatPr defaultColWidth="8.85546875" defaultRowHeight="15.75" x14ac:dyDescent="0.25"/>
  <cols>
    <col min="1" max="1" width="8.85546875" style="1"/>
    <col min="2" max="2" width="60.5703125" style="1" customWidth="1"/>
    <col min="3" max="3" width="9.42578125" style="3" customWidth="1"/>
    <col min="4" max="4" width="11" style="1" customWidth="1"/>
    <col min="5" max="5" width="13" style="1" customWidth="1"/>
    <col min="6" max="7" width="12.140625" style="1" customWidth="1"/>
    <col min="8" max="8" width="8.85546875" style="1"/>
    <col min="9" max="9" width="22.7109375" style="1" customWidth="1"/>
    <col min="10" max="16384" width="8.85546875" style="1"/>
  </cols>
  <sheetData>
    <row r="2" spans="1:8" ht="27" customHeight="1" x14ac:dyDescent="0.25">
      <c r="B2" s="2" t="s">
        <v>25</v>
      </c>
      <c r="G2" s="39" t="s">
        <v>24</v>
      </c>
    </row>
    <row r="3" spans="1:8" ht="6.75" customHeight="1" x14ac:dyDescent="0.3"/>
    <row r="4" spans="1:8" ht="46.5" customHeight="1" x14ac:dyDescent="0.25">
      <c r="A4" s="8" t="s">
        <v>10</v>
      </c>
      <c r="B4" s="8" t="s">
        <v>11</v>
      </c>
      <c r="C4" s="9" t="s">
        <v>0</v>
      </c>
      <c r="D4" s="10" t="s">
        <v>1</v>
      </c>
      <c r="E4" s="10" t="s">
        <v>2</v>
      </c>
      <c r="F4" s="11" t="s">
        <v>3</v>
      </c>
      <c r="G4" s="10" t="s">
        <v>4</v>
      </c>
    </row>
    <row r="5" spans="1:8" ht="13.15" customHeight="1" x14ac:dyDescent="0.3">
      <c r="A5" s="7"/>
      <c r="B5" s="17"/>
      <c r="C5" s="18"/>
      <c r="D5" s="22"/>
      <c r="E5" s="23"/>
      <c r="F5" s="23"/>
      <c r="G5" s="23"/>
      <c r="H5" s="16"/>
    </row>
    <row r="6" spans="1:8" ht="14.45" customHeight="1" thickBot="1" x14ac:dyDescent="0.35">
      <c r="A6" s="7"/>
      <c r="B6" s="17"/>
      <c r="C6" s="32"/>
      <c r="D6" s="22"/>
      <c r="E6" s="23"/>
      <c r="F6" s="23"/>
      <c r="G6" s="23"/>
      <c r="H6" s="16"/>
    </row>
    <row r="7" spans="1:8" s="7" customFormat="1" ht="24.6" customHeight="1" thickBot="1" x14ac:dyDescent="0.35">
      <c r="A7" s="4"/>
      <c r="B7" s="24" t="s">
        <v>23</v>
      </c>
      <c r="C7" s="31"/>
      <c r="D7" s="5"/>
      <c r="E7" s="5"/>
      <c r="F7" s="5"/>
      <c r="G7" s="6"/>
    </row>
    <row r="8" spans="1:8" ht="21.75" customHeight="1" x14ac:dyDescent="0.25">
      <c r="A8" s="35">
        <v>1</v>
      </c>
      <c r="B8" s="37" t="s">
        <v>12</v>
      </c>
      <c r="C8" s="38">
        <v>8</v>
      </c>
      <c r="D8" s="36"/>
      <c r="E8" s="36">
        <f>C8*D8</f>
        <v>0</v>
      </c>
      <c r="F8" s="36">
        <f>E8*0.2</f>
        <v>0</v>
      </c>
      <c r="G8" s="36">
        <f>E8+F8</f>
        <v>0</v>
      </c>
      <c r="H8" s="41" t="s">
        <v>37</v>
      </c>
    </row>
    <row r="9" spans="1:8" ht="16.899999999999999" customHeight="1" x14ac:dyDescent="0.25">
      <c r="A9" s="12" t="s">
        <v>8</v>
      </c>
      <c r="B9" s="13" t="s">
        <v>13</v>
      </c>
      <c r="C9" s="30">
        <v>8</v>
      </c>
      <c r="D9" s="14"/>
      <c r="E9" s="36">
        <f t="shared" ref="E9:E17" si="0">C9*D9</f>
        <v>0</v>
      </c>
      <c r="F9" s="36">
        <f t="shared" ref="F9:F17" si="1">E9*0.2</f>
        <v>0</v>
      </c>
      <c r="G9" s="36">
        <f t="shared" ref="G9:G17" si="2">E9+F9</f>
        <v>0</v>
      </c>
      <c r="H9" s="41" t="s">
        <v>38</v>
      </c>
    </row>
    <row r="10" spans="1:8" ht="16.899999999999999" customHeight="1" x14ac:dyDescent="0.25">
      <c r="A10" s="12">
        <v>3</v>
      </c>
      <c r="B10" s="13" t="s">
        <v>14</v>
      </c>
      <c r="C10" s="30">
        <v>8</v>
      </c>
      <c r="D10" s="14"/>
      <c r="E10" s="36">
        <f t="shared" si="0"/>
        <v>0</v>
      </c>
      <c r="F10" s="36">
        <f t="shared" si="1"/>
        <v>0</v>
      </c>
      <c r="G10" s="36">
        <f t="shared" si="2"/>
        <v>0</v>
      </c>
      <c r="H10" s="41" t="s">
        <v>39</v>
      </c>
    </row>
    <row r="11" spans="1:8" ht="16.899999999999999" customHeight="1" x14ac:dyDescent="0.25">
      <c r="A11" s="12">
        <v>4</v>
      </c>
      <c r="B11" s="13" t="s">
        <v>26</v>
      </c>
      <c r="C11" s="30">
        <v>5</v>
      </c>
      <c r="D11" s="14"/>
      <c r="E11" s="36">
        <f t="shared" si="0"/>
        <v>0</v>
      </c>
      <c r="F11" s="36">
        <f t="shared" si="1"/>
        <v>0</v>
      </c>
      <c r="G11" s="36">
        <f t="shared" si="2"/>
        <v>0</v>
      </c>
      <c r="H11" s="41" t="s">
        <v>40</v>
      </c>
    </row>
    <row r="12" spans="1:8" ht="18" customHeight="1" x14ac:dyDescent="0.25">
      <c r="A12" s="12" t="s">
        <v>5</v>
      </c>
      <c r="B12" s="40" t="s">
        <v>15</v>
      </c>
      <c r="C12" s="30">
        <v>2</v>
      </c>
      <c r="D12" s="14"/>
      <c r="E12" s="36">
        <f t="shared" si="0"/>
        <v>0</v>
      </c>
      <c r="F12" s="36">
        <f t="shared" si="1"/>
        <v>0</v>
      </c>
      <c r="G12" s="36">
        <f t="shared" si="2"/>
        <v>0</v>
      </c>
      <c r="H12" s="41" t="s">
        <v>41</v>
      </c>
    </row>
    <row r="13" spans="1:8" ht="16.899999999999999" customHeight="1" x14ac:dyDescent="0.25">
      <c r="A13" s="12" t="s">
        <v>6</v>
      </c>
      <c r="B13" s="21" t="s">
        <v>16</v>
      </c>
      <c r="C13" s="30">
        <v>8</v>
      </c>
      <c r="D13" s="14"/>
      <c r="E13" s="36">
        <f t="shared" si="0"/>
        <v>0</v>
      </c>
      <c r="F13" s="36">
        <f t="shared" si="1"/>
        <v>0</v>
      </c>
      <c r="G13" s="36">
        <f t="shared" si="2"/>
        <v>0</v>
      </c>
      <c r="H13" s="41" t="s">
        <v>42</v>
      </c>
    </row>
    <row r="14" spans="1:8" ht="16.899999999999999" customHeight="1" x14ac:dyDescent="0.25">
      <c r="A14" s="12">
        <v>7</v>
      </c>
      <c r="B14" s="21" t="s">
        <v>17</v>
      </c>
      <c r="C14" s="30">
        <v>8</v>
      </c>
      <c r="D14" s="14"/>
      <c r="E14" s="36">
        <f t="shared" si="0"/>
        <v>0</v>
      </c>
      <c r="F14" s="36">
        <f t="shared" si="1"/>
        <v>0</v>
      </c>
      <c r="G14" s="36">
        <f t="shared" si="2"/>
        <v>0</v>
      </c>
      <c r="H14" s="41" t="s">
        <v>43</v>
      </c>
    </row>
    <row r="15" spans="1:8" ht="16.899999999999999" customHeight="1" x14ac:dyDescent="0.25">
      <c r="A15" s="12">
        <v>8</v>
      </c>
      <c r="B15" s="21" t="s">
        <v>27</v>
      </c>
      <c r="C15" s="30">
        <v>20</v>
      </c>
      <c r="D15" s="14"/>
      <c r="E15" s="36">
        <f t="shared" si="0"/>
        <v>0</v>
      </c>
      <c r="F15" s="36">
        <f t="shared" si="1"/>
        <v>0</v>
      </c>
      <c r="G15" s="36">
        <f t="shared" si="2"/>
        <v>0</v>
      </c>
      <c r="H15" s="41" t="s">
        <v>44</v>
      </c>
    </row>
    <row r="16" spans="1:8" ht="16.899999999999999" customHeight="1" x14ac:dyDescent="0.25">
      <c r="A16" s="12">
        <v>9</v>
      </c>
      <c r="B16" s="21" t="s">
        <v>28</v>
      </c>
      <c r="C16" s="30">
        <v>20</v>
      </c>
      <c r="D16" s="14"/>
      <c r="E16" s="36">
        <f t="shared" si="0"/>
        <v>0</v>
      </c>
      <c r="F16" s="36">
        <f t="shared" si="1"/>
        <v>0</v>
      </c>
      <c r="G16" s="36">
        <f t="shared" si="2"/>
        <v>0</v>
      </c>
      <c r="H16" s="41" t="s">
        <v>45</v>
      </c>
    </row>
    <row r="17" spans="1:8" ht="16.899999999999999" customHeight="1" x14ac:dyDescent="0.25">
      <c r="A17" s="12">
        <v>10</v>
      </c>
      <c r="B17" s="21" t="s">
        <v>18</v>
      </c>
      <c r="C17" s="30">
        <v>20</v>
      </c>
      <c r="D17" s="14"/>
      <c r="E17" s="36">
        <f t="shared" si="0"/>
        <v>0</v>
      </c>
      <c r="F17" s="36">
        <f t="shared" si="1"/>
        <v>0</v>
      </c>
      <c r="G17" s="36">
        <f t="shared" si="2"/>
        <v>0</v>
      </c>
      <c r="H17" s="41" t="s">
        <v>46</v>
      </c>
    </row>
    <row r="18" spans="1:8" ht="16.899999999999999" customHeight="1" x14ac:dyDescent="0.25">
      <c r="A18" s="12">
        <v>11</v>
      </c>
      <c r="B18" s="21" t="s">
        <v>19</v>
      </c>
      <c r="C18" s="30">
        <v>20</v>
      </c>
      <c r="D18" s="14"/>
      <c r="E18" s="36">
        <f t="shared" ref="E18:E29" si="3">C18*D18</f>
        <v>0</v>
      </c>
      <c r="F18" s="36">
        <f t="shared" ref="F18:F29" si="4">E18*0.2</f>
        <v>0</v>
      </c>
      <c r="G18" s="36">
        <f t="shared" ref="G18:G29" si="5">E18+F18</f>
        <v>0</v>
      </c>
      <c r="H18" s="41" t="s">
        <v>47</v>
      </c>
    </row>
    <row r="19" spans="1:8" ht="16.899999999999999" customHeight="1" x14ac:dyDescent="0.25">
      <c r="A19" s="12">
        <v>12</v>
      </c>
      <c r="B19" s="21" t="s">
        <v>20</v>
      </c>
      <c r="C19" s="30">
        <v>20</v>
      </c>
      <c r="D19" s="14"/>
      <c r="E19" s="36">
        <f t="shared" si="3"/>
        <v>0</v>
      </c>
      <c r="F19" s="36">
        <f t="shared" si="4"/>
        <v>0</v>
      </c>
      <c r="G19" s="36">
        <f t="shared" si="5"/>
        <v>0</v>
      </c>
      <c r="H19" s="41" t="s">
        <v>48</v>
      </c>
    </row>
    <row r="20" spans="1:8" ht="16.899999999999999" customHeight="1" x14ac:dyDescent="0.25">
      <c r="A20" s="12">
        <v>13</v>
      </c>
      <c r="B20" s="21" t="s">
        <v>21</v>
      </c>
      <c r="C20" s="30">
        <v>6</v>
      </c>
      <c r="D20" s="14"/>
      <c r="E20" s="36">
        <f t="shared" si="3"/>
        <v>0</v>
      </c>
      <c r="F20" s="36">
        <f t="shared" si="4"/>
        <v>0</v>
      </c>
      <c r="G20" s="36">
        <f t="shared" si="5"/>
        <v>0</v>
      </c>
      <c r="H20" s="41" t="s">
        <v>49</v>
      </c>
    </row>
    <row r="21" spans="1:8" ht="16.899999999999999" customHeight="1" x14ac:dyDescent="0.25">
      <c r="A21" s="12">
        <v>14</v>
      </c>
      <c r="B21" s="13" t="s">
        <v>22</v>
      </c>
      <c r="C21" s="30">
        <v>6</v>
      </c>
      <c r="D21" s="14"/>
      <c r="E21" s="36">
        <f t="shared" si="3"/>
        <v>0</v>
      </c>
      <c r="F21" s="36">
        <f t="shared" si="4"/>
        <v>0</v>
      </c>
      <c r="G21" s="36">
        <f t="shared" si="5"/>
        <v>0</v>
      </c>
      <c r="H21" s="41" t="s">
        <v>50</v>
      </c>
    </row>
    <row r="22" spans="1:8" ht="16.899999999999999" customHeight="1" x14ac:dyDescent="0.25">
      <c r="A22" s="12">
        <v>15</v>
      </c>
      <c r="B22" s="13" t="s">
        <v>29</v>
      </c>
      <c r="C22" s="30">
        <v>6</v>
      </c>
      <c r="D22" s="14"/>
      <c r="E22" s="36">
        <f t="shared" si="3"/>
        <v>0</v>
      </c>
      <c r="F22" s="36">
        <f t="shared" si="4"/>
        <v>0</v>
      </c>
      <c r="G22" s="36">
        <f t="shared" si="5"/>
        <v>0</v>
      </c>
      <c r="H22" s="41" t="s">
        <v>51</v>
      </c>
    </row>
    <row r="23" spans="1:8" ht="16.899999999999999" customHeight="1" x14ac:dyDescent="0.25">
      <c r="A23" s="12">
        <v>16</v>
      </c>
      <c r="B23" s="13" t="s">
        <v>30</v>
      </c>
      <c r="C23" s="30">
        <v>6</v>
      </c>
      <c r="D23" s="14"/>
      <c r="E23" s="36">
        <f t="shared" si="3"/>
        <v>0</v>
      </c>
      <c r="F23" s="36">
        <f t="shared" si="4"/>
        <v>0</v>
      </c>
      <c r="G23" s="36">
        <f t="shared" si="5"/>
        <v>0</v>
      </c>
      <c r="H23" s="41" t="s">
        <v>52</v>
      </c>
    </row>
    <row r="24" spans="1:8" ht="16.899999999999999" customHeight="1" x14ac:dyDescent="0.25">
      <c r="A24" s="12">
        <v>17</v>
      </c>
      <c r="B24" s="13" t="s">
        <v>31</v>
      </c>
      <c r="C24" s="30">
        <v>10</v>
      </c>
      <c r="D24" s="14"/>
      <c r="E24" s="36">
        <f t="shared" si="3"/>
        <v>0</v>
      </c>
      <c r="F24" s="36">
        <f t="shared" si="4"/>
        <v>0</v>
      </c>
      <c r="G24" s="36">
        <f t="shared" si="5"/>
        <v>0</v>
      </c>
      <c r="H24" s="41" t="s">
        <v>53</v>
      </c>
    </row>
    <row r="25" spans="1:8" ht="16.899999999999999" customHeight="1" x14ac:dyDescent="0.25">
      <c r="A25" s="12">
        <v>18</v>
      </c>
      <c r="B25" s="13" t="s">
        <v>36</v>
      </c>
      <c r="C25" s="30">
        <v>10</v>
      </c>
      <c r="D25" s="14"/>
      <c r="E25" s="36">
        <f t="shared" si="3"/>
        <v>0</v>
      </c>
      <c r="F25" s="36">
        <f t="shared" si="4"/>
        <v>0</v>
      </c>
      <c r="G25" s="36">
        <f t="shared" si="5"/>
        <v>0</v>
      </c>
      <c r="H25" s="41" t="s">
        <v>54</v>
      </c>
    </row>
    <row r="26" spans="1:8" ht="16.899999999999999" customHeight="1" x14ac:dyDescent="0.25">
      <c r="A26" s="12">
        <v>19</v>
      </c>
      <c r="B26" s="13" t="s">
        <v>32</v>
      </c>
      <c r="C26" s="30">
        <v>5</v>
      </c>
      <c r="D26" s="14"/>
      <c r="E26" s="36">
        <f t="shared" si="3"/>
        <v>0</v>
      </c>
      <c r="F26" s="36">
        <f t="shared" si="4"/>
        <v>0</v>
      </c>
      <c r="G26" s="36">
        <f t="shared" si="5"/>
        <v>0</v>
      </c>
      <c r="H26" s="41" t="s">
        <v>55</v>
      </c>
    </row>
    <row r="27" spans="1:8" ht="16.899999999999999" customHeight="1" x14ac:dyDescent="0.25">
      <c r="A27" s="12">
        <v>20</v>
      </c>
      <c r="B27" s="13" t="s">
        <v>33</v>
      </c>
      <c r="C27" s="30">
        <v>5</v>
      </c>
      <c r="D27" s="14"/>
      <c r="E27" s="36">
        <f t="shared" si="3"/>
        <v>0</v>
      </c>
      <c r="F27" s="36">
        <f t="shared" si="4"/>
        <v>0</v>
      </c>
      <c r="G27" s="36">
        <f t="shared" si="5"/>
        <v>0</v>
      </c>
      <c r="H27" s="41" t="s">
        <v>56</v>
      </c>
    </row>
    <row r="28" spans="1:8" ht="16.899999999999999" customHeight="1" x14ac:dyDescent="0.25">
      <c r="A28" s="12">
        <v>21</v>
      </c>
      <c r="B28" s="13" t="s">
        <v>34</v>
      </c>
      <c r="C28" s="30">
        <v>5</v>
      </c>
      <c r="D28" s="14"/>
      <c r="E28" s="36">
        <f t="shared" si="3"/>
        <v>0</v>
      </c>
      <c r="F28" s="36">
        <f t="shared" si="4"/>
        <v>0</v>
      </c>
      <c r="G28" s="36">
        <f t="shared" si="5"/>
        <v>0</v>
      </c>
      <c r="H28" s="41" t="s">
        <v>57</v>
      </c>
    </row>
    <row r="29" spans="1:8" ht="16.899999999999999" customHeight="1" thickBot="1" x14ac:dyDescent="0.3">
      <c r="A29" s="12">
        <v>22</v>
      </c>
      <c r="B29" s="13" t="s">
        <v>35</v>
      </c>
      <c r="C29" s="30">
        <v>8</v>
      </c>
      <c r="D29" s="14"/>
      <c r="E29" s="36">
        <f t="shared" si="3"/>
        <v>0</v>
      </c>
      <c r="F29" s="36">
        <f t="shared" si="4"/>
        <v>0</v>
      </c>
      <c r="G29" s="36">
        <f t="shared" si="5"/>
        <v>0</v>
      </c>
      <c r="H29" s="42" t="s">
        <v>58</v>
      </c>
    </row>
    <row r="30" spans="1:8" ht="16.899999999999999" customHeight="1" thickBot="1" x14ac:dyDescent="0.35">
      <c r="A30" s="15"/>
      <c r="B30" s="29" t="s">
        <v>7</v>
      </c>
      <c r="C30" s="33"/>
      <c r="D30" s="25"/>
      <c r="E30" s="26">
        <f>SUM(E8:E29)</f>
        <v>0</v>
      </c>
      <c r="F30" s="27">
        <f>SUM(F8:F29)</f>
        <v>0</v>
      </c>
      <c r="G30" s="26">
        <f>SUM(G8:G29)</f>
        <v>0</v>
      </c>
    </row>
    <row r="31" spans="1:8" ht="16.899999999999999" customHeight="1" x14ac:dyDescent="0.3">
      <c r="A31" s="7"/>
      <c r="B31" s="28"/>
      <c r="C31" s="32"/>
      <c r="D31" s="22"/>
      <c r="E31" s="23"/>
      <c r="F31" s="23"/>
      <c r="G31" s="23"/>
    </row>
    <row r="32" spans="1:8" ht="16.899999999999999" customHeight="1" x14ac:dyDescent="0.3">
      <c r="A32" s="7"/>
      <c r="B32" s="28"/>
      <c r="C32" s="32"/>
      <c r="D32" s="22"/>
      <c r="E32" s="23"/>
      <c r="F32" s="23"/>
      <c r="G32" s="23"/>
    </row>
    <row r="33" spans="1:8" ht="16.899999999999999" customHeight="1" x14ac:dyDescent="0.3">
      <c r="A33" s="7"/>
      <c r="B33" s="28"/>
      <c r="C33" s="32"/>
      <c r="D33" s="22"/>
      <c r="E33" s="23"/>
      <c r="F33" s="23"/>
      <c r="G33" s="23"/>
    </row>
    <row r="34" spans="1:8" ht="16.899999999999999" customHeight="1" x14ac:dyDescent="0.3">
      <c r="A34" s="7"/>
      <c r="B34" s="28"/>
      <c r="C34" s="32"/>
      <c r="D34" s="22"/>
      <c r="E34" s="23"/>
      <c r="F34" s="23"/>
      <c r="G34" s="23"/>
    </row>
    <row r="35" spans="1:8" ht="16.899999999999999" customHeight="1" x14ac:dyDescent="0.3">
      <c r="A35" s="7"/>
      <c r="B35" s="28"/>
      <c r="C35" s="32"/>
      <c r="D35" s="22"/>
      <c r="E35" s="23"/>
      <c r="F35" s="23"/>
      <c r="G35" s="23"/>
    </row>
    <row r="36" spans="1:8" ht="30" customHeight="1" x14ac:dyDescent="0.3">
      <c r="A36" s="7"/>
      <c r="B36" s="17"/>
      <c r="C36" s="32"/>
      <c r="D36" s="7"/>
      <c r="E36" s="17"/>
      <c r="F36" s="17"/>
      <c r="G36" s="19"/>
    </row>
    <row r="37" spans="1:8" ht="30" customHeight="1" x14ac:dyDescent="0.3">
      <c r="A37" s="7"/>
      <c r="B37" s="17"/>
      <c r="C37" s="32"/>
      <c r="D37" s="7"/>
      <c r="E37" s="17"/>
      <c r="F37" s="17"/>
      <c r="G37" s="19"/>
    </row>
    <row r="38" spans="1:8" ht="17.45" customHeight="1" x14ac:dyDescent="0.25">
      <c r="B38" s="1" t="s">
        <v>9</v>
      </c>
      <c r="C38" s="34"/>
    </row>
    <row r="39" spans="1:8" ht="17.45" customHeight="1" x14ac:dyDescent="0.3">
      <c r="C39" s="34"/>
      <c r="H39" s="16"/>
    </row>
    <row r="40" spans="1:8" ht="17.45" customHeight="1" x14ac:dyDescent="0.3">
      <c r="C40" s="34"/>
      <c r="H40" s="16"/>
    </row>
    <row r="41" spans="1:8" ht="17.45" customHeight="1" x14ac:dyDescent="0.25">
      <c r="C41" s="34"/>
    </row>
    <row r="42" spans="1:8" ht="17.45" customHeight="1" x14ac:dyDescent="0.25">
      <c r="C42" s="34"/>
    </row>
    <row r="43" spans="1:8" ht="17.45" customHeight="1" x14ac:dyDescent="0.25">
      <c r="C43" s="34"/>
    </row>
    <row r="44" spans="1:8" ht="17.45" customHeight="1" x14ac:dyDescent="0.25">
      <c r="C44" s="34"/>
    </row>
    <row r="45" spans="1:8" ht="21.6" customHeight="1" x14ac:dyDescent="0.25"/>
    <row r="46" spans="1:8" ht="14.45" customHeight="1" x14ac:dyDescent="0.25"/>
    <row r="47" spans="1:8" s="7" customFormat="1" ht="24.6" customHeight="1" x14ac:dyDescent="0.25">
      <c r="A47" s="1"/>
      <c r="B47" s="1"/>
      <c r="C47" s="3"/>
      <c r="D47" s="1"/>
      <c r="E47" s="1"/>
      <c r="F47" s="1"/>
      <c r="G47" s="1"/>
      <c r="H47" s="1"/>
    </row>
    <row r="48" spans="1:8" ht="16.899999999999999" customHeight="1" x14ac:dyDescent="0.25"/>
    <row r="49" spans="9:9" ht="30" customHeight="1" x14ac:dyDescent="0.25"/>
    <row r="50" spans="9:9" ht="16.899999999999999" customHeight="1" x14ac:dyDescent="0.25"/>
    <row r="51" spans="9:9" ht="16.899999999999999" customHeight="1" x14ac:dyDescent="0.25"/>
    <row r="52" spans="9:9" ht="16.899999999999999" customHeight="1" x14ac:dyDescent="0.25"/>
    <row r="53" spans="9:9" ht="16.899999999999999" customHeight="1" x14ac:dyDescent="0.25"/>
    <row r="54" spans="9:9" ht="16.899999999999999" customHeight="1" x14ac:dyDescent="0.25"/>
    <row r="55" spans="9:9" ht="21" customHeight="1" x14ac:dyDescent="0.25">
      <c r="I55" s="20"/>
    </row>
    <row r="56" spans="9:9" ht="26.45" customHeight="1" x14ac:dyDescent="0.25"/>
    <row r="57" spans="9:9" ht="24.6" customHeight="1" x14ac:dyDescent="0.25"/>
    <row r="58" spans="9:9" ht="24.6" customHeight="1" x14ac:dyDescent="0.25"/>
    <row r="59" spans="9:9" ht="24.6" customHeight="1" x14ac:dyDescent="0.25"/>
    <row r="60" spans="9:9" ht="24.6" customHeight="1" x14ac:dyDescent="0.25"/>
    <row r="61" spans="9:9" ht="24.6" customHeight="1" x14ac:dyDescent="0.25"/>
    <row r="62" spans="9:9" ht="24.6" customHeight="1" x14ac:dyDescent="0.25"/>
  </sheetData>
  <hyperlinks>
    <hyperlink ref="H22" r:id="rId1"/>
    <hyperlink ref="H23" r:id="rId2"/>
    <hyperlink ref="H24" r:id="rId3" location="/298-velkost_oblecenia-36_s_damske/264-farba-cierna"/>
    <hyperlink ref="H25" r:id="rId4"/>
    <hyperlink ref="H26" r:id="rId5"/>
    <hyperlink ref="H27" r:id="rId6"/>
    <hyperlink ref="H28" r:id="rId7"/>
    <hyperlink ref="H8" r:id="rId8"/>
    <hyperlink ref="H9" r:id="rId9"/>
    <hyperlink ref="H10" r:id="rId10"/>
    <hyperlink ref="H11" r:id="rId11"/>
    <hyperlink ref="H12" r:id="rId12"/>
    <hyperlink ref="H13" r:id="rId13"/>
    <hyperlink ref="H14" r:id="rId14"/>
    <hyperlink ref="H15" r:id="rId15"/>
    <hyperlink ref="H16" r:id="rId16"/>
    <hyperlink ref="H17" r:id="rId17"/>
    <hyperlink ref="H18" r:id="rId18"/>
    <hyperlink ref="H19" r:id="rId19" location="/344-velkost-10"/>
    <hyperlink ref="H20" r:id="rId20"/>
    <hyperlink ref="H21" r:id="rId21"/>
    <hyperlink ref="H29" r:id="rId22"/>
  </hyperlinks>
  <pageMargins left="0.70866141732283472" right="0.70866141732283472" top="0.15748031496062992" bottom="0" header="0.31496062992125984" footer="0.31496062992125984"/>
  <pageSetup paperSize="9" orientation="landscape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KatarinaK</dc:creator>
  <cp:lastModifiedBy>Anna Kučerová</cp:lastModifiedBy>
  <cp:lastPrinted>2019-10-02T06:12:00Z</cp:lastPrinted>
  <dcterms:created xsi:type="dcterms:W3CDTF">2018-01-12T11:38:22Z</dcterms:created>
  <dcterms:modified xsi:type="dcterms:W3CDTF">2019-10-02T06:17:05Z</dcterms:modified>
</cp:coreProperties>
</file>