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oužívatelia\jurcova_e\Pracovná plocha\VO 2023\Náhradné diely - Kubota a iné\"/>
    </mc:Choice>
  </mc:AlternateContent>
  <xr:revisionPtr revIDLastSave="0" documentId="13_ncr:1_{1830BAC9-1041-4A1D-89D2-A09BFBDC675A}" xr6:coauthVersionLast="47" xr6:coauthVersionMax="47" xr10:uidLastSave="{00000000-0000-0000-0000-000000000000}"/>
  <bookViews>
    <workbookView xWindow="-120" yWindow="-120" windowWidth="29040" windowHeight="15840" xr2:uid="{DE320F02-08E1-4ABF-8105-EA9F1519C19F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8" i="1" l="1"/>
  <c r="N47" i="1"/>
  <c r="M38" i="1"/>
  <c r="M45" i="1"/>
  <c r="M47" i="1"/>
  <c r="L38" i="1"/>
  <c r="L39" i="1"/>
  <c r="M39" i="1" s="1"/>
  <c r="N39" i="1" s="1"/>
  <c r="L40" i="1"/>
  <c r="M40" i="1" s="1"/>
  <c r="L41" i="1"/>
  <c r="M41" i="1" s="1"/>
  <c r="N41" i="1" s="1"/>
  <c r="L42" i="1"/>
  <c r="M42" i="1" s="1"/>
  <c r="N42" i="1" s="1"/>
  <c r="L43" i="1"/>
  <c r="M43" i="1" s="1"/>
  <c r="N43" i="1" s="1"/>
  <c r="L44" i="1"/>
  <c r="L45" i="1"/>
  <c r="N45" i="1" s="1"/>
  <c r="L46" i="1"/>
  <c r="L47" i="1"/>
  <c r="L48" i="1"/>
  <c r="M48" i="1" s="1"/>
  <c r="N48" i="1" s="1"/>
  <c r="L49" i="1"/>
  <c r="M33" i="1"/>
  <c r="N33" i="1" s="1"/>
  <c r="M34" i="1"/>
  <c r="N34" i="1" s="1"/>
  <c r="L31" i="1"/>
  <c r="L32" i="1"/>
  <c r="L33" i="1"/>
  <c r="L34" i="1"/>
  <c r="L35" i="1"/>
  <c r="M35" i="1" s="1"/>
  <c r="N35" i="1" s="1"/>
  <c r="L37" i="1"/>
  <c r="M29" i="1"/>
  <c r="L29" i="1"/>
  <c r="L30" i="1"/>
  <c r="M30" i="1" s="1"/>
  <c r="M22" i="1"/>
  <c r="M23" i="1"/>
  <c r="L7" i="1"/>
  <c r="M7" i="1" s="1"/>
  <c r="N7" i="1" s="1"/>
  <c r="L8" i="1"/>
  <c r="M8" i="1" s="1"/>
  <c r="L9" i="1"/>
  <c r="M9" i="1" s="1"/>
  <c r="N9" i="1" s="1"/>
  <c r="L10" i="1"/>
  <c r="L11" i="1"/>
  <c r="L12" i="1"/>
  <c r="M12" i="1" s="1"/>
  <c r="L13" i="1"/>
  <c r="L14" i="1"/>
  <c r="L15" i="1"/>
  <c r="M15" i="1" s="1"/>
  <c r="L16" i="1"/>
  <c r="L17" i="1"/>
  <c r="L18" i="1"/>
  <c r="L19" i="1"/>
  <c r="M19" i="1" s="1"/>
  <c r="L20" i="1"/>
  <c r="L21" i="1"/>
  <c r="L22" i="1"/>
  <c r="L23" i="1"/>
  <c r="L24" i="1"/>
  <c r="M24" i="1" s="1"/>
  <c r="L25" i="1"/>
  <c r="M25" i="1" s="1"/>
  <c r="L26" i="1"/>
  <c r="M26" i="1" s="1"/>
  <c r="L27" i="1"/>
  <c r="M27" i="1" s="1"/>
  <c r="L28" i="1"/>
  <c r="M28" i="1" s="1"/>
  <c r="L6" i="1"/>
  <c r="N31" i="1" l="1"/>
  <c r="M32" i="1"/>
  <c r="N32" i="1" s="1"/>
  <c r="M44" i="1"/>
  <c r="N44" i="1" s="1"/>
  <c r="N29" i="1"/>
  <c r="L50" i="1"/>
  <c r="M31" i="1"/>
  <c r="M49" i="1"/>
  <c r="N49" i="1" s="1"/>
  <c r="M46" i="1"/>
  <c r="N46" i="1" s="1"/>
  <c r="N40" i="1"/>
  <c r="M37" i="1"/>
  <c r="N37" i="1" s="1"/>
  <c r="M11" i="1"/>
  <c r="N11" i="1" s="1"/>
  <c r="N30" i="1"/>
  <c r="M6" i="1"/>
  <c r="N6" i="1" s="1"/>
  <c r="N22" i="1"/>
  <c r="M18" i="1"/>
  <c r="N18" i="1" s="1"/>
  <c r="M10" i="1"/>
  <c r="N10" i="1" s="1"/>
  <c r="N25" i="1"/>
  <c r="M17" i="1"/>
  <c r="N17" i="1" s="1"/>
  <c r="N8" i="1"/>
  <c r="N24" i="1"/>
  <c r="M16" i="1"/>
  <c r="N16" i="1" s="1"/>
  <c r="N23" i="1"/>
  <c r="N28" i="1"/>
  <c r="N27" i="1"/>
  <c r="N26" i="1"/>
  <c r="M21" i="1"/>
  <c r="N21" i="1" s="1"/>
  <c r="M20" i="1"/>
  <c r="N20" i="1" s="1"/>
  <c r="N19" i="1"/>
  <c r="N15" i="1"/>
  <c r="M14" i="1"/>
  <c r="N14" i="1" s="1"/>
  <c r="M13" i="1"/>
  <c r="N13" i="1" s="1"/>
  <c r="N12" i="1"/>
  <c r="N50" i="1" l="1"/>
  <c r="M50" i="1"/>
</calcChain>
</file>

<file path=xl/sharedStrings.xml><?xml version="1.0" encoding="utf-8"?>
<sst xmlns="http://schemas.openxmlformats.org/spreadsheetml/2006/main" count="148" uniqueCount="103">
  <si>
    <t>Pol. č.</t>
  </si>
  <si>
    <t>Názov zariadenia/Stredisko</t>
  </si>
  <si>
    <t>Názov položky:</t>
  </si>
  <si>
    <t>Cena bez DPH/MJ</t>
  </si>
  <si>
    <t>Cena celkom bez DPH</t>
  </si>
  <si>
    <t>20% DPH</t>
  </si>
  <si>
    <t>Cena celkom s DPH</t>
  </si>
  <si>
    <t>Príloha č. 1</t>
  </si>
  <si>
    <t>1.</t>
  </si>
  <si>
    <t>Olej motorový Kubota 15W 40, 5 l</t>
  </si>
  <si>
    <t>2.</t>
  </si>
  <si>
    <t>Úsek zelene</t>
  </si>
  <si>
    <t>Olej prevodový Kubota Super UDT, 5 l</t>
  </si>
  <si>
    <t>3.</t>
  </si>
  <si>
    <t>Kubota - Remene sada G23</t>
  </si>
  <si>
    <t>4.</t>
  </si>
  <si>
    <t>Kubota - Remene sada G26</t>
  </si>
  <si>
    <t>5.</t>
  </si>
  <si>
    <t>Kubota - Nôž G23 ľavý</t>
  </si>
  <si>
    <t>6.</t>
  </si>
  <si>
    <t>Kubota - Nôž G23 pravý</t>
  </si>
  <si>
    <t>7.</t>
  </si>
  <si>
    <t>Kubota - Nôž G26 ľavý</t>
  </si>
  <si>
    <t>8.</t>
  </si>
  <si>
    <t>Kubota - Nôž G26 pravý</t>
  </si>
  <si>
    <t>9.</t>
  </si>
  <si>
    <t>10.</t>
  </si>
  <si>
    <t>Kubota - Filter vzduchový G18</t>
  </si>
  <si>
    <t>11.</t>
  </si>
  <si>
    <t>Kubota - Strižný kolík (Kubota G23/26)</t>
  </si>
  <si>
    <t>12.</t>
  </si>
  <si>
    <t>Kubota - Skrutka noža M12-1,25LH G23/G26</t>
  </si>
  <si>
    <t>13.</t>
  </si>
  <si>
    <t>Kubota - Skrutka noža (G23/G26)</t>
  </si>
  <si>
    <t>14.</t>
  </si>
  <si>
    <t>Poistka zásuvná 10A</t>
  </si>
  <si>
    <t>15.</t>
  </si>
  <si>
    <t>Poistka zásuvná 15A</t>
  </si>
  <si>
    <t>16.</t>
  </si>
  <si>
    <t>Poistka zásuvná 20A</t>
  </si>
  <si>
    <t>17.</t>
  </si>
  <si>
    <t>Kubota spínač (Kubota G23)</t>
  </si>
  <si>
    <t>18.</t>
  </si>
  <si>
    <t>Kubota spínač (Kubota G26)</t>
  </si>
  <si>
    <t>19.</t>
  </si>
  <si>
    <t>Kubota spínač elektrický (Malotraktor MINI070)</t>
  </si>
  <si>
    <t>20.</t>
  </si>
  <si>
    <t>Kubota matica (G23)</t>
  </si>
  <si>
    <t>21.</t>
  </si>
  <si>
    <t>Kubota-obal držiaku podložiek G23/26</t>
  </si>
  <si>
    <t>22.</t>
  </si>
  <si>
    <t>Kubota -Kolík  (Kubota G23)</t>
  </si>
  <si>
    <t>23.</t>
  </si>
  <si>
    <t>Kubota -Kolík  (Kubota G26)</t>
  </si>
  <si>
    <t>24.</t>
  </si>
  <si>
    <t>Kubota - Poistný krúžok  (Kubota G 23/26)</t>
  </si>
  <si>
    <t>25.</t>
  </si>
  <si>
    <t>Kubota -Bowden s lankom ( Kubota G23)</t>
  </si>
  <si>
    <t>26.</t>
  </si>
  <si>
    <t>Vyžínačka Stihl FS 400</t>
  </si>
  <si>
    <t>Sviečka</t>
  </si>
  <si>
    <t>27.</t>
  </si>
  <si>
    <t>Hlava žacia</t>
  </si>
  <si>
    <t>28.</t>
  </si>
  <si>
    <t>Skrutka žacej hlavy</t>
  </si>
  <si>
    <t>29.</t>
  </si>
  <si>
    <t>Filter vzduchový</t>
  </si>
  <si>
    <t>30.</t>
  </si>
  <si>
    <t>Filter palivový</t>
  </si>
  <si>
    <t>31.</t>
  </si>
  <si>
    <t>Traktorová kosačka Kubota G26</t>
  </si>
  <si>
    <t>Sada žacích nožov</t>
  </si>
  <si>
    <t>32.</t>
  </si>
  <si>
    <t>Futbalové ihriská Rybníková</t>
  </si>
  <si>
    <t>Remeň žacieho zariadenia</t>
  </si>
  <si>
    <t>33.</t>
  </si>
  <si>
    <t>34.</t>
  </si>
  <si>
    <t>35.</t>
  </si>
  <si>
    <t>Podložka noža</t>
  </si>
  <si>
    <t>36.</t>
  </si>
  <si>
    <t>Strižný kolík</t>
  </si>
  <si>
    <t>37.</t>
  </si>
  <si>
    <t>Unášač nožov</t>
  </si>
  <si>
    <t>38.</t>
  </si>
  <si>
    <t>Traktor Kubota L3830</t>
  </si>
  <si>
    <t>39.</t>
  </si>
  <si>
    <t>40.</t>
  </si>
  <si>
    <t>41.</t>
  </si>
  <si>
    <t>42.</t>
  </si>
  <si>
    <t>43.</t>
  </si>
  <si>
    <t>Traktorová kosačka Kubota G23/26</t>
  </si>
  <si>
    <t>ks</t>
  </si>
  <si>
    <t>Množstvo/ MJ</t>
  </si>
  <si>
    <t>Kubota - Podložka noža (G23/G26)</t>
  </si>
  <si>
    <t>sada</t>
  </si>
  <si>
    <t>liter</t>
  </si>
  <si>
    <t>Olej prevodový - hydraulický PP-80</t>
  </si>
  <si>
    <t>Olej motorový Kubota 10W 40</t>
  </si>
  <si>
    <t>Žiarovka jednovláknová - smerovka</t>
  </si>
  <si>
    <t>Žiarovka jednovláknová - predné svetlo</t>
  </si>
  <si>
    <t>Filter olejový</t>
  </si>
  <si>
    <t>Zoznam náhradných dielov II.</t>
  </si>
  <si>
    <t xml:space="preserve">                                                        Spolu: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</si>
</sst>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1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5" fillId="0" borderId="6" xfId="0" applyFont="1" applyBorder="1"/>
    <xf numFmtId="0" fontId="7" fillId="0" borderId="0" xfId="0" applyFont="1"/>
    <xf numFmtId="49" fontId="3" fillId="0" borderId="6" xfId="0" applyNumberFormat="1" applyFont="1" applyBorder="1"/>
    <xf numFmtId="0" fontId="3" fillId="0" borderId="7" xfId="0" applyFont="1" applyBorder="1" applyAlignment="1">
      <alignment horizontal="right"/>
    </xf>
    <xf numFmtId="0" fontId="5" fillId="0" borderId="5" xfId="0" applyFont="1" applyBorder="1"/>
    <xf numFmtId="0" fontId="3" fillId="0" borderId="10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8" xfId="0" applyFont="1" applyBorder="1" applyAlignment="1">
      <alignment horizontal="right" wrapText="1"/>
    </xf>
    <xf numFmtId="0" fontId="6" fillId="0" borderId="6" xfId="0" applyFont="1" applyBorder="1"/>
    <xf numFmtId="0" fontId="5" fillId="0" borderId="16" xfId="0" applyFont="1" applyBorder="1"/>
    <xf numFmtId="0" fontId="8" fillId="0" borderId="14" xfId="0" applyFont="1" applyBorder="1"/>
    <xf numFmtId="0" fontId="8" fillId="0" borderId="13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16" xfId="0" applyFont="1" applyBorder="1"/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left"/>
    </xf>
    <xf numFmtId="0" fontId="5" fillId="0" borderId="14" xfId="0" applyFont="1" applyBorder="1"/>
    <xf numFmtId="0" fontId="5" fillId="0" borderId="13" xfId="0" applyFont="1" applyBorder="1"/>
    <xf numFmtId="0" fontId="5" fillId="0" borderId="8" xfId="0" applyFont="1" applyBorder="1"/>
    <xf numFmtId="0" fontId="5" fillId="0" borderId="7" xfId="0" applyFont="1" applyBorder="1"/>
    <xf numFmtId="0" fontId="5" fillId="0" borderId="12" xfId="0" applyFont="1" applyBorder="1"/>
    <xf numFmtId="2" fontId="5" fillId="0" borderId="5" xfId="0" applyNumberFormat="1" applyFont="1" applyBorder="1"/>
    <xf numFmtId="2" fontId="5" fillId="0" borderId="6" xfId="0" applyNumberFormat="1" applyFont="1" applyBorder="1"/>
    <xf numFmtId="2" fontId="5" fillId="0" borderId="23" xfId="0" applyNumberFormat="1" applyFont="1" applyBorder="1"/>
    <xf numFmtId="2" fontId="5" fillId="0" borderId="16" xfId="0" applyNumberFormat="1" applyFont="1" applyBorder="1"/>
    <xf numFmtId="0" fontId="1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2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9" fontId="3" fillId="0" borderId="5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6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49" fontId="3" fillId="0" borderId="8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left"/>
    </xf>
    <xf numFmtId="49" fontId="3" fillId="0" borderId="9" xfId="0" applyNumberFormat="1" applyFont="1" applyBorder="1" applyAlignment="1">
      <alignment horizontal="left"/>
    </xf>
    <xf numFmtId="49" fontId="3" fillId="0" borderId="6" xfId="0" applyNumberFormat="1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49" fontId="3" fillId="0" borderId="6" xfId="0" applyNumberFormat="1" applyFont="1" applyBorder="1" applyAlignment="1">
      <alignment horizontal="left" vertical="top"/>
    </xf>
    <xf numFmtId="0" fontId="6" fillId="0" borderId="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9" fontId="3" fillId="0" borderId="12" xfId="0" applyNumberFormat="1" applyFont="1" applyBorder="1" applyAlignment="1">
      <alignment horizontal="left"/>
    </xf>
    <xf numFmtId="0" fontId="6" fillId="0" borderId="6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CD6F6-C1DC-419D-88F1-24E14704F81C}">
  <dimension ref="A1:N51"/>
  <sheetViews>
    <sheetView tabSelected="1" topLeftCell="A19" workbookViewId="0">
      <selection activeCell="A50" sqref="A50:K51"/>
    </sheetView>
  </sheetViews>
  <sheetFormatPr defaultRowHeight="15" x14ac:dyDescent="0.25"/>
  <cols>
    <col min="1" max="1" width="5.140625" customWidth="1"/>
    <col min="4" max="4" width="9" customWidth="1"/>
    <col min="8" max="8" width="11.85546875" customWidth="1"/>
    <col min="9" max="10" width="6" customWidth="1"/>
    <col min="11" max="13" width="11.5703125" customWidth="1"/>
    <col min="14" max="14" width="12" customWidth="1"/>
  </cols>
  <sheetData>
    <row r="1" spans="1:14" x14ac:dyDescent="0.25">
      <c r="A1" s="38" t="s">
        <v>101</v>
      </c>
      <c r="B1" s="39"/>
      <c r="C1" s="39"/>
      <c r="D1" s="39"/>
      <c r="E1" s="39"/>
    </row>
    <row r="2" spans="1:14" x14ac:dyDescent="0.25">
      <c r="A2" s="39"/>
      <c r="B2" s="39"/>
      <c r="C2" s="39"/>
      <c r="D2" s="39"/>
      <c r="E2" s="39"/>
      <c r="N2" s="4" t="s">
        <v>7</v>
      </c>
    </row>
    <row r="4" spans="1:14" ht="15.75" thickBot="1" x14ac:dyDescent="0.3"/>
    <row r="5" spans="1:14" ht="45.75" thickBot="1" x14ac:dyDescent="0.3">
      <c r="A5" s="2" t="s">
        <v>0</v>
      </c>
      <c r="B5" s="51" t="s">
        <v>1</v>
      </c>
      <c r="C5" s="52"/>
      <c r="D5" s="53"/>
      <c r="E5" s="51" t="s">
        <v>2</v>
      </c>
      <c r="F5" s="52"/>
      <c r="G5" s="52"/>
      <c r="H5" s="53"/>
      <c r="I5" s="46" t="s">
        <v>92</v>
      </c>
      <c r="J5" s="47"/>
      <c r="K5" s="2" t="s">
        <v>3</v>
      </c>
      <c r="L5" s="2" t="s">
        <v>4</v>
      </c>
      <c r="M5" s="1" t="s">
        <v>5</v>
      </c>
      <c r="N5" s="2" t="s">
        <v>6</v>
      </c>
    </row>
    <row r="6" spans="1:14" ht="27.75" customHeight="1" x14ac:dyDescent="0.25">
      <c r="A6" s="7" t="s">
        <v>8</v>
      </c>
      <c r="B6" s="42" t="s">
        <v>90</v>
      </c>
      <c r="C6" s="42"/>
      <c r="D6" s="42"/>
      <c r="E6" s="40" t="s">
        <v>9</v>
      </c>
      <c r="F6" s="40"/>
      <c r="G6" s="40"/>
      <c r="H6" s="41"/>
      <c r="I6" s="8">
        <v>3</v>
      </c>
      <c r="J6" s="18" t="s">
        <v>91</v>
      </c>
      <c r="K6" s="13"/>
      <c r="L6" s="26">
        <f>I6*K6</f>
        <v>0</v>
      </c>
      <c r="M6" s="26">
        <f>L6*0.2</f>
        <v>0</v>
      </c>
      <c r="N6" s="26">
        <f>L6+M6</f>
        <v>0</v>
      </c>
    </row>
    <row r="7" spans="1:14" x14ac:dyDescent="0.25">
      <c r="A7" s="3" t="s">
        <v>10</v>
      </c>
      <c r="B7" s="43" t="s">
        <v>11</v>
      </c>
      <c r="C7" s="43"/>
      <c r="D7" s="43"/>
      <c r="E7" s="44" t="s">
        <v>12</v>
      </c>
      <c r="F7" s="45"/>
      <c r="G7" s="45"/>
      <c r="H7" s="45"/>
      <c r="I7" s="6">
        <v>3</v>
      </c>
      <c r="J7" s="19" t="s">
        <v>91</v>
      </c>
      <c r="K7" s="14"/>
      <c r="L7" s="26">
        <f t="shared" ref="L7:L49" si="0">I7*K7</f>
        <v>0</v>
      </c>
      <c r="M7" s="26">
        <f t="shared" ref="M7:M29" si="1">L7*0.2</f>
        <v>0</v>
      </c>
      <c r="N7" s="26">
        <f t="shared" ref="N7:N29" si="2">L7+M7</f>
        <v>0</v>
      </c>
    </row>
    <row r="8" spans="1:14" x14ac:dyDescent="0.25">
      <c r="A8" s="3" t="s">
        <v>13</v>
      </c>
      <c r="B8" s="43"/>
      <c r="C8" s="43"/>
      <c r="D8" s="43"/>
      <c r="E8" s="48" t="s">
        <v>14</v>
      </c>
      <c r="F8" s="49"/>
      <c r="G8" s="49"/>
      <c r="H8" s="49"/>
      <c r="I8" s="6">
        <v>1</v>
      </c>
      <c r="J8" s="19" t="s">
        <v>94</v>
      </c>
      <c r="K8" s="14"/>
      <c r="L8" s="26">
        <f t="shared" si="0"/>
        <v>0</v>
      </c>
      <c r="M8" s="26">
        <f t="shared" si="1"/>
        <v>0</v>
      </c>
      <c r="N8" s="26">
        <f t="shared" si="2"/>
        <v>0</v>
      </c>
    </row>
    <row r="9" spans="1:14" x14ac:dyDescent="0.25">
      <c r="A9" s="3" t="s">
        <v>15</v>
      </c>
      <c r="B9" s="43"/>
      <c r="C9" s="43"/>
      <c r="D9" s="43"/>
      <c r="E9" s="50" t="s">
        <v>16</v>
      </c>
      <c r="F9" s="50"/>
      <c r="G9" s="50"/>
      <c r="H9" s="48"/>
      <c r="I9" s="9">
        <v>2</v>
      </c>
      <c r="J9" s="20" t="s">
        <v>94</v>
      </c>
      <c r="K9" s="14"/>
      <c r="L9" s="26">
        <f t="shared" si="0"/>
        <v>0</v>
      </c>
      <c r="M9" s="26">
        <f t="shared" si="1"/>
        <v>0</v>
      </c>
      <c r="N9" s="26">
        <f t="shared" si="2"/>
        <v>0</v>
      </c>
    </row>
    <row r="10" spans="1:14" x14ac:dyDescent="0.25">
      <c r="A10" s="3" t="s">
        <v>17</v>
      </c>
      <c r="B10" s="43"/>
      <c r="C10" s="43"/>
      <c r="D10" s="43"/>
      <c r="E10" s="57" t="s">
        <v>18</v>
      </c>
      <c r="F10" s="57"/>
      <c r="G10" s="57"/>
      <c r="H10" s="58"/>
      <c r="I10" s="10">
        <v>2</v>
      </c>
      <c r="J10" s="21" t="s">
        <v>91</v>
      </c>
      <c r="K10" s="15"/>
      <c r="L10" s="26">
        <f t="shared" si="0"/>
        <v>0</v>
      </c>
      <c r="M10" s="26">
        <f t="shared" si="1"/>
        <v>0</v>
      </c>
      <c r="N10" s="26">
        <f t="shared" si="2"/>
        <v>0</v>
      </c>
    </row>
    <row r="11" spans="1:14" x14ac:dyDescent="0.25">
      <c r="A11" s="3" t="s">
        <v>19</v>
      </c>
      <c r="B11" s="43"/>
      <c r="C11" s="43"/>
      <c r="D11" s="43"/>
      <c r="E11" s="57" t="s">
        <v>20</v>
      </c>
      <c r="F11" s="57"/>
      <c r="G11" s="57"/>
      <c r="H11" s="58"/>
      <c r="I11" s="10">
        <v>2</v>
      </c>
      <c r="J11" s="22" t="s">
        <v>91</v>
      </c>
      <c r="K11" s="15"/>
      <c r="L11" s="26">
        <f t="shared" si="0"/>
        <v>0</v>
      </c>
      <c r="M11" s="26">
        <f t="shared" si="1"/>
        <v>0</v>
      </c>
      <c r="N11" s="26">
        <f t="shared" si="2"/>
        <v>0</v>
      </c>
    </row>
    <row r="12" spans="1:14" x14ac:dyDescent="0.25">
      <c r="A12" s="3" t="s">
        <v>21</v>
      </c>
      <c r="B12" s="54"/>
      <c r="C12" s="55"/>
      <c r="D12" s="56"/>
      <c r="E12" s="57" t="s">
        <v>22</v>
      </c>
      <c r="F12" s="57"/>
      <c r="G12" s="57"/>
      <c r="H12" s="58"/>
      <c r="I12" s="10">
        <v>3</v>
      </c>
      <c r="J12" s="22" t="s">
        <v>91</v>
      </c>
      <c r="K12" s="15"/>
      <c r="L12" s="26">
        <f t="shared" si="0"/>
        <v>0</v>
      </c>
      <c r="M12" s="26">
        <f t="shared" si="1"/>
        <v>0</v>
      </c>
      <c r="N12" s="26">
        <f t="shared" si="2"/>
        <v>0</v>
      </c>
    </row>
    <row r="13" spans="1:14" x14ac:dyDescent="0.25">
      <c r="A13" s="3" t="s">
        <v>23</v>
      </c>
      <c r="B13" s="43"/>
      <c r="C13" s="43"/>
      <c r="D13" s="43"/>
      <c r="E13" s="57" t="s">
        <v>24</v>
      </c>
      <c r="F13" s="57"/>
      <c r="G13" s="57"/>
      <c r="H13" s="58"/>
      <c r="I13" s="10">
        <v>3</v>
      </c>
      <c r="J13" s="22" t="s">
        <v>91</v>
      </c>
      <c r="K13" s="15"/>
      <c r="L13" s="26">
        <f t="shared" si="0"/>
        <v>0</v>
      </c>
      <c r="M13" s="26">
        <f t="shared" si="1"/>
        <v>0</v>
      </c>
      <c r="N13" s="26">
        <f t="shared" si="2"/>
        <v>0</v>
      </c>
    </row>
    <row r="14" spans="1:14" ht="15" customHeight="1" x14ac:dyDescent="0.25">
      <c r="A14" s="3" t="s">
        <v>25</v>
      </c>
      <c r="B14" s="43"/>
      <c r="C14" s="43"/>
      <c r="D14" s="43"/>
      <c r="E14" s="5" t="s">
        <v>93</v>
      </c>
      <c r="F14" s="15"/>
      <c r="G14" s="15"/>
      <c r="H14" s="16"/>
      <c r="I14" s="23">
        <v>10</v>
      </c>
      <c r="J14" s="22" t="s">
        <v>91</v>
      </c>
      <c r="K14" s="15"/>
      <c r="L14" s="26">
        <f t="shared" si="0"/>
        <v>0</v>
      </c>
      <c r="M14" s="26">
        <f t="shared" si="1"/>
        <v>0</v>
      </c>
      <c r="N14" s="26">
        <f t="shared" si="2"/>
        <v>0</v>
      </c>
    </row>
    <row r="15" spans="1:14" ht="15" customHeight="1" x14ac:dyDescent="0.25">
      <c r="A15" s="3" t="s">
        <v>26</v>
      </c>
      <c r="B15" s="43"/>
      <c r="C15" s="43"/>
      <c r="D15" s="43"/>
      <c r="E15" s="50" t="s">
        <v>27</v>
      </c>
      <c r="F15" s="50"/>
      <c r="G15" s="50"/>
      <c r="H15" s="48"/>
      <c r="I15" s="24">
        <v>10</v>
      </c>
      <c r="J15" s="22" t="s">
        <v>91</v>
      </c>
      <c r="K15" s="15"/>
      <c r="L15" s="26">
        <f t="shared" si="0"/>
        <v>0</v>
      </c>
      <c r="M15" s="26">
        <f t="shared" si="1"/>
        <v>0</v>
      </c>
      <c r="N15" s="26">
        <f t="shared" si="2"/>
        <v>0</v>
      </c>
    </row>
    <row r="16" spans="1:14" ht="15" customHeight="1" x14ac:dyDescent="0.25">
      <c r="A16" s="3" t="s">
        <v>28</v>
      </c>
      <c r="B16" s="43"/>
      <c r="C16" s="43"/>
      <c r="D16" s="43"/>
      <c r="E16" s="5" t="s">
        <v>29</v>
      </c>
      <c r="F16" s="15"/>
      <c r="G16" s="15"/>
      <c r="H16" s="16"/>
      <c r="I16" s="24">
        <v>300</v>
      </c>
      <c r="J16" s="22" t="s">
        <v>91</v>
      </c>
      <c r="K16" s="15"/>
      <c r="L16" s="26">
        <f t="shared" si="0"/>
        <v>0</v>
      </c>
      <c r="M16" s="26">
        <f t="shared" si="1"/>
        <v>0</v>
      </c>
      <c r="N16" s="26">
        <f t="shared" si="2"/>
        <v>0</v>
      </c>
    </row>
    <row r="17" spans="1:14" ht="15" customHeight="1" x14ac:dyDescent="0.25">
      <c r="A17" s="3" t="s">
        <v>30</v>
      </c>
      <c r="B17" s="43"/>
      <c r="C17" s="43"/>
      <c r="D17" s="43"/>
      <c r="E17" s="5" t="s">
        <v>31</v>
      </c>
      <c r="F17" s="15"/>
      <c r="G17" s="15"/>
      <c r="H17" s="16"/>
      <c r="I17" s="24">
        <v>5</v>
      </c>
      <c r="J17" s="22" t="s">
        <v>91</v>
      </c>
      <c r="K17" s="15"/>
      <c r="L17" s="26">
        <f t="shared" si="0"/>
        <v>0</v>
      </c>
      <c r="M17" s="26">
        <f t="shared" si="1"/>
        <v>0</v>
      </c>
      <c r="N17" s="26">
        <f t="shared" si="2"/>
        <v>0</v>
      </c>
    </row>
    <row r="18" spans="1:14" ht="15" customHeight="1" x14ac:dyDescent="0.25">
      <c r="A18" s="3" t="s">
        <v>32</v>
      </c>
      <c r="B18" s="43"/>
      <c r="C18" s="43"/>
      <c r="D18" s="43"/>
      <c r="E18" s="5" t="s">
        <v>33</v>
      </c>
      <c r="F18" s="15"/>
      <c r="G18" s="15"/>
      <c r="H18" s="16"/>
      <c r="I18" s="24">
        <v>5</v>
      </c>
      <c r="J18" s="22" t="s">
        <v>91</v>
      </c>
      <c r="K18" s="15"/>
      <c r="L18" s="26">
        <f t="shared" si="0"/>
        <v>0</v>
      </c>
      <c r="M18" s="26">
        <f t="shared" si="1"/>
        <v>0</v>
      </c>
      <c r="N18" s="26">
        <f t="shared" si="2"/>
        <v>0</v>
      </c>
    </row>
    <row r="19" spans="1:14" ht="15" customHeight="1" x14ac:dyDescent="0.25">
      <c r="A19" s="3" t="s">
        <v>34</v>
      </c>
      <c r="B19" s="43"/>
      <c r="C19" s="43"/>
      <c r="D19" s="43"/>
      <c r="E19" s="50" t="s">
        <v>35</v>
      </c>
      <c r="F19" s="50"/>
      <c r="G19" s="50"/>
      <c r="H19" s="50"/>
      <c r="I19" s="24">
        <v>1</v>
      </c>
      <c r="J19" s="22" t="s">
        <v>91</v>
      </c>
      <c r="K19" s="15"/>
      <c r="L19" s="26">
        <f t="shared" si="0"/>
        <v>0</v>
      </c>
      <c r="M19" s="26">
        <f t="shared" si="1"/>
        <v>0</v>
      </c>
      <c r="N19" s="26">
        <f t="shared" si="2"/>
        <v>0</v>
      </c>
    </row>
    <row r="20" spans="1:14" ht="15" customHeight="1" x14ac:dyDescent="0.25">
      <c r="A20" s="3" t="s">
        <v>36</v>
      </c>
      <c r="B20" s="43"/>
      <c r="C20" s="43"/>
      <c r="D20" s="43"/>
      <c r="E20" s="50" t="s">
        <v>37</v>
      </c>
      <c r="F20" s="50"/>
      <c r="G20" s="50"/>
      <c r="H20" s="50"/>
      <c r="I20" s="24">
        <v>1</v>
      </c>
      <c r="J20" s="22" t="s">
        <v>91</v>
      </c>
      <c r="K20" s="15"/>
      <c r="L20" s="26">
        <f t="shared" si="0"/>
        <v>0</v>
      </c>
      <c r="M20" s="26">
        <f t="shared" si="1"/>
        <v>0</v>
      </c>
      <c r="N20" s="26">
        <f t="shared" si="2"/>
        <v>0</v>
      </c>
    </row>
    <row r="21" spans="1:14" ht="15" customHeight="1" x14ac:dyDescent="0.25">
      <c r="A21" s="3" t="s">
        <v>38</v>
      </c>
      <c r="B21" s="43"/>
      <c r="C21" s="43"/>
      <c r="D21" s="43"/>
      <c r="E21" s="50" t="s">
        <v>39</v>
      </c>
      <c r="F21" s="50"/>
      <c r="G21" s="50"/>
      <c r="H21" s="50"/>
      <c r="I21" s="24">
        <v>1</v>
      </c>
      <c r="J21" s="22" t="s">
        <v>91</v>
      </c>
      <c r="K21" s="15"/>
      <c r="L21" s="26">
        <f t="shared" si="0"/>
        <v>0</v>
      </c>
      <c r="M21" s="26">
        <f t="shared" si="1"/>
        <v>0</v>
      </c>
      <c r="N21" s="26">
        <f t="shared" si="2"/>
        <v>0</v>
      </c>
    </row>
    <row r="22" spans="1:14" ht="15" customHeight="1" x14ac:dyDescent="0.25">
      <c r="A22" s="3" t="s">
        <v>40</v>
      </c>
      <c r="B22" s="43"/>
      <c r="C22" s="43"/>
      <c r="D22" s="43"/>
      <c r="E22" s="50" t="s">
        <v>41</v>
      </c>
      <c r="F22" s="50"/>
      <c r="G22" s="50"/>
      <c r="H22" s="50"/>
      <c r="I22" s="24">
        <v>1</v>
      </c>
      <c r="J22" s="22" t="s">
        <v>91</v>
      </c>
      <c r="K22" s="15"/>
      <c r="L22" s="26">
        <f t="shared" si="0"/>
        <v>0</v>
      </c>
      <c r="M22" s="26">
        <f t="shared" si="1"/>
        <v>0</v>
      </c>
      <c r="N22" s="26">
        <f t="shared" si="2"/>
        <v>0</v>
      </c>
    </row>
    <row r="23" spans="1:14" ht="15" customHeight="1" x14ac:dyDescent="0.25">
      <c r="A23" s="3" t="s">
        <v>42</v>
      </c>
      <c r="B23" s="43"/>
      <c r="C23" s="43"/>
      <c r="D23" s="43"/>
      <c r="E23" s="50" t="s">
        <v>43</v>
      </c>
      <c r="F23" s="50"/>
      <c r="G23" s="50"/>
      <c r="H23" s="50"/>
      <c r="I23" s="24">
        <v>1</v>
      </c>
      <c r="J23" s="22" t="s">
        <v>91</v>
      </c>
      <c r="K23" s="15"/>
      <c r="L23" s="26">
        <f t="shared" si="0"/>
        <v>0</v>
      </c>
      <c r="M23" s="26">
        <f t="shared" si="1"/>
        <v>0</v>
      </c>
      <c r="N23" s="26">
        <f t="shared" si="2"/>
        <v>0</v>
      </c>
    </row>
    <row r="24" spans="1:14" ht="15" customHeight="1" x14ac:dyDescent="0.25">
      <c r="A24" s="3" t="s">
        <v>44</v>
      </c>
      <c r="B24" s="43"/>
      <c r="C24" s="43"/>
      <c r="D24" s="43"/>
      <c r="E24" s="50" t="s">
        <v>45</v>
      </c>
      <c r="F24" s="50"/>
      <c r="G24" s="50"/>
      <c r="H24" s="50"/>
      <c r="I24" s="24">
        <v>1</v>
      </c>
      <c r="J24" s="22" t="s">
        <v>91</v>
      </c>
      <c r="K24" s="15"/>
      <c r="L24" s="26">
        <f t="shared" si="0"/>
        <v>0</v>
      </c>
      <c r="M24" s="26">
        <f t="shared" si="1"/>
        <v>0</v>
      </c>
      <c r="N24" s="26">
        <f t="shared" si="2"/>
        <v>0</v>
      </c>
    </row>
    <row r="25" spans="1:14" ht="15" customHeight="1" x14ac:dyDescent="0.25">
      <c r="A25" s="3" t="s">
        <v>46</v>
      </c>
      <c r="B25" s="43"/>
      <c r="C25" s="43"/>
      <c r="D25" s="43"/>
      <c r="E25" s="59" t="s">
        <v>47</v>
      </c>
      <c r="F25" s="59"/>
      <c r="G25" s="59"/>
      <c r="H25" s="59"/>
      <c r="I25" s="24">
        <v>1</v>
      </c>
      <c r="J25" s="22" t="s">
        <v>91</v>
      </c>
      <c r="K25" s="15"/>
      <c r="L25" s="26">
        <f t="shared" si="0"/>
        <v>0</v>
      </c>
      <c r="M25" s="26">
        <f t="shared" si="1"/>
        <v>0</v>
      </c>
      <c r="N25" s="26">
        <f t="shared" si="2"/>
        <v>0</v>
      </c>
    </row>
    <row r="26" spans="1:14" ht="15" customHeight="1" x14ac:dyDescent="0.25">
      <c r="A26" s="3" t="s">
        <v>48</v>
      </c>
      <c r="B26" s="43"/>
      <c r="C26" s="43"/>
      <c r="D26" s="43"/>
      <c r="E26" s="50" t="s">
        <v>49</v>
      </c>
      <c r="F26" s="50"/>
      <c r="G26" s="50"/>
      <c r="H26" s="50"/>
      <c r="I26" s="24">
        <v>1</v>
      </c>
      <c r="J26" s="22" t="s">
        <v>91</v>
      </c>
      <c r="K26" s="15"/>
      <c r="L26" s="26">
        <f t="shared" si="0"/>
        <v>0</v>
      </c>
      <c r="M26" s="26">
        <f t="shared" si="1"/>
        <v>0</v>
      </c>
      <c r="N26" s="26">
        <f t="shared" si="2"/>
        <v>0</v>
      </c>
    </row>
    <row r="27" spans="1:14" ht="15" customHeight="1" x14ac:dyDescent="0.25">
      <c r="A27" s="3" t="s">
        <v>50</v>
      </c>
      <c r="B27" s="43"/>
      <c r="C27" s="43"/>
      <c r="D27" s="43"/>
      <c r="E27" s="50" t="s">
        <v>51</v>
      </c>
      <c r="F27" s="50"/>
      <c r="G27" s="50"/>
      <c r="H27" s="50"/>
      <c r="I27" s="24">
        <v>1</v>
      </c>
      <c r="J27" s="22" t="s">
        <v>91</v>
      </c>
      <c r="K27" s="15"/>
      <c r="L27" s="26">
        <f t="shared" si="0"/>
        <v>0</v>
      </c>
      <c r="M27" s="26">
        <f t="shared" si="1"/>
        <v>0</v>
      </c>
      <c r="N27" s="26">
        <f t="shared" si="2"/>
        <v>0</v>
      </c>
    </row>
    <row r="28" spans="1:14" ht="15" customHeight="1" x14ac:dyDescent="0.25">
      <c r="A28" s="3" t="s">
        <v>52</v>
      </c>
      <c r="B28" s="43"/>
      <c r="C28" s="43"/>
      <c r="D28" s="43"/>
      <c r="E28" s="50" t="s">
        <v>53</v>
      </c>
      <c r="F28" s="50"/>
      <c r="G28" s="50"/>
      <c r="H28" s="50"/>
      <c r="I28" s="24">
        <v>2</v>
      </c>
      <c r="J28" s="22" t="s">
        <v>91</v>
      </c>
      <c r="K28" s="15"/>
      <c r="L28" s="26">
        <f t="shared" si="0"/>
        <v>0</v>
      </c>
      <c r="M28" s="26">
        <f t="shared" si="1"/>
        <v>0</v>
      </c>
      <c r="N28" s="26">
        <f t="shared" si="2"/>
        <v>0</v>
      </c>
    </row>
    <row r="29" spans="1:14" ht="15" customHeight="1" x14ac:dyDescent="0.25">
      <c r="A29" s="3" t="s">
        <v>54</v>
      </c>
      <c r="B29" s="43"/>
      <c r="C29" s="43"/>
      <c r="D29" s="43"/>
      <c r="E29" s="50" t="s">
        <v>55</v>
      </c>
      <c r="F29" s="50"/>
      <c r="G29" s="50"/>
      <c r="H29" s="50"/>
      <c r="I29" s="24">
        <v>20</v>
      </c>
      <c r="J29" s="22" t="s">
        <v>91</v>
      </c>
      <c r="K29" s="15"/>
      <c r="L29" s="27">
        <f t="shared" si="0"/>
        <v>0</v>
      </c>
      <c r="M29" s="27">
        <f t="shared" si="1"/>
        <v>0</v>
      </c>
      <c r="N29" s="27">
        <f t="shared" si="2"/>
        <v>0</v>
      </c>
    </row>
    <row r="30" spans="1:14" ht="15" customHeight="1" x14ac:dyDescent="0.25">
      <c r="A30" s="3" t="s">
        <v>56</v>
      </c>
      <c r="B30" s="43"/>
      <c r="C30" s="43"/>
      <c r="D30" s="43"/>
      <c r="E30" s="50" t="s">
        <v>57</v>
      </c>
      <c r="F30" s="50"/>
      <c r="G30" s="50"/>
      <c r="H30" s="50"/>
      <c r="I30" s="24">
        <v>1</v>
      </c>
      <c r="J30" s="22" t="s">
        <v>91</v>
      </c>
      <c r="K30" s="15"/>
      <c r="L30" s="27">
        <f t="shared" si="0"/>
        <v>0</v>
      </c>
      <c r="M30" s="27">
        <f>L30*0.2</f>
        <v>0</v>
      </c>
      <c r="N30" s="27">
        <f>L30+M30</f>
        <v>0</v>
      </c>
    </row>
    <row r="31" spans="1:14" x14ac:dyDescent="0.25">
      <c r="A31" s="11" t="s">
        <v>58</v>
      </c>
      <c r="B31" s="60" t="s">
        <v>59</v>
      </c>
      <c r="C31" s="60"/>
      <c r="D31" s="60"/>
      <c r="E31" s="50" t="s">
        <v>60</v>
      </c>
      <c r="F31" s="50"/>
      <c r="G31" s="50"/>
      <c r="H31" s="50"/>
      <c r="I31" s="24">
        <v>2</v>
      </c>
      <c r="J31" s="22" t="s">
        <v>91</v>
      </c>
      <c r="K31" s="15"/>
      <c r="L31" s="27">
        <f t="shared" si="0"/>
        <v>0</v>
      </c>
      <c r="M31" s="27">
        <f t="shared" ref="M31:M49" si="3">L31*0.2</f>
        <v>0</v>
      </c>
      <c r="N31" s="27">
        <f t="shared" ref="N31:N49" si="4">L31+M31</f>
        <v>0</v>
      </c>
    </row>
    <row r="32" spans="1:14" x14ac:dyDescent="0.25">
      <c r="A32" s="3" t="s">
        <v>61</v>
      </c>
      <c r="B32" s="43" t="s">
        <v>11</v>
      </c>
      <c r="C32" s="43"/>
      <c r="D32" s="43"/>
      <c r="E32" s="50" t="s">
        <v>62</v>
      </c>
      <c r="F32" s="50"/>
      <c r="G32" s="50"/>
      <c r="H32" s="50"/>
      <c r="I32" s="24">
        <v>1</v>
      </c>
      <c r="J32" s="22" t="s">
        <v>91</v>
      </c>
      <c r="K32" s="15"/>
      <c r="L32" s="26">
        <f t="shared" si="0"/>
        <v>0</v>
      </c>
      <c r="M32" s="26">
        <f t="shared" si="3"/>
        <v>0</v>
      </c>
      <c r="N32" s="26">
        <f t="shared" si="4"/>
        <v>0</v>
      </c>
    </row>
    <row r="33" spans="1:14" x14ac:dyDescent="0.25">
      <c r="A33" s="3" t="s">
        <v>63</v>
      </c>
      <c r="B33" s="43"/>
      <c r="C33" s="43"/>
      <c r="D33" s="43"/>
      <c r="E33" s="50" t="s">
        <v>64</v>
      </c>
      <c r="F33" s="50"/>
      <c r="G33" s="50"/>
      <c r="H33" s="50"/>
      <c r="I33" s="24">
        <v>1</v>
      </c>
      <c r="J33" s="22" t="s">
        <v>91</v>
      </c>
      <c r="K33" s="15"/>
      <c r="L33" s="26">
        <f t="shared" si="0"/>
        <v>0</v>
      </c>
      <c r="M33" s="26">
        <f t="shared" si="3"/>
        <v>0</v>
      </c>
      <c r="N33" s="26">
        <f t="shared" si="4"/>
        <v>0</v>
      </c>
    </row>
    <row r="34" spans="1:14" x14ac:dyDescent="0.25">
      <c r="A34" s="3" t="s">
        <v>65</v>
      </c>
      <c r="B34" s="43"/>
      <c r="C34" s="43"/>
      <c r="D34" s="43"/>
      <c r="E34" s="50" t="s">
        <v>66</v>
      </c>
      <c r="F34" s="50"/>
      <c r="G34" s="50"/>
      <c r="H34" s="50"/>
      <c r="I34" s="24">
        <v>2</v>
      </c>
      <c r="J34" s="22" t="s">
        <v>91</v>
      </c>
      <c r="K34" s="15"/>
      <c r="L34" s="26">
        <f t="shared" si="0"/>
        <v>0</v>
      </c>
      <c r="M34" s="26">
        <f t="shared" si="3"/>
        <v>0</v>
      </c>
      <c r="N34" s="26">
        <f t="shared" si="4"/>
        <v>0</v>
      </c>
    </row>
    <row r="35" spans="1:14" x14ac:dyDescent="0.25">
      <c r="A35" s="3" t="s">
        <v>67</v>
      </c>
      <c r="B35" s="43"/>
      <c r="C35" s="43"/>
      <c r="D35" s="43"/>
      <c r="E35" s="50" t="s">
        <v>68</v>
      </c>
      <c r="F35" s="50"/>
      <c r="G35" s="50"/>
      <c r="H35" s="50"/>
      <c r="I35" s="24">
        <v>1</v>
      </c>
      <c r="J35" s="22" t="s">
        <v>91</v>
      </c>
      <c r="K35" s="15"/>
      <c r="L35" s="26">
        <f t="shared" si="0"/>
        <v>0</v>
      </c>
      <c r="M35" s="26">
        <f t="shared" si="3"/>
        <v>0</v>
      </c>
      <c r="N35" s="26">
        <f t="shared" si="4"/>
        <v>0</v>
      </c>
    </row>
    <row r="36" spans="1:14" x14ac:dyDescent="0.25">
      <c r="A36" s="54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6"/>
    </row>
    <row r="37" spans="1:14" ht="27" customHeight="1" x14ac:dyDescent="0.25">
      <c r="A37" s="11" t="s">
        <v>69</v>
      </c>
      <c r="B37" s="64" t="s">
        <v>70</v>
      </c>
      <c r="C37" s="65"/>
      <c r="D37" s="65"/>
      <c r="E37" s="50" t="s">
        <v>71</v>
      </c>
      <c r="F37" s="50"/>
      <c r="G37" s="50"/>
      <c r="H37" s="50"/>
      <c r="I37" s="24">
        <v>4</v>
      </c>
      <c r="J37" s="22" t="s">
        <v>94</v>
      </c>
      <c r="K37" s="15"/>
      <c r="L37" s="26">
        <f t="shared" si="0"/>
        <v>0</v>
      </c>
      <c r="M37" s="26">
        <f t="shared" si="3"/>
        <v>0</v>
      </c>
      <c r="N37" s="27">
        <f t="shared" si="4"/>
        <v>0</v>
      </c>
    </row>
    <row r="38" spans="1:14" ht="15" customHeight="1" x14ac:dyDescent="0.25">
      <c r="A38" s="3" t="s">
        <v>72</v>
      </c>
      <c r="B38" s="43" t="s">
        <v>73</v>
      </c>
      <c r="C38" s="43"/>
      <c r="D38" s="43"/>
      <c r="E38" s="44" t="s">
        <v>74</v>
      </c>
      <c r="F38" s="45"/>
      <c r="G38" s="45"/>
      <c r="H38" s="63"/>
      <c r="I38" s="24">
        <v>4</v>
      </c>
      <c r="J38" s="22" t="s">
        <v>91</v>
      </c>
      <c r="K38" s="15"/>
      <c r="L38" s="26">
        <f t="shared" si="0"/>
        <v>0</v>
      </c>
      <c r="M38" s="26">
        <f t="shared" si="3"/>
        <v>0</v>
      </c>
      <c r="N38" s="27">
        <f t="shared" si="4"/>
        <v>0</v>
      </c>
    </row>
    <row r="39" spans="1:14" x14ac:dyDescent="0.25">
      <c r="A39" s="3" t="s">
        <v>75</v>
      </c>
      <c r="B39" s="60"/>
      <c r="C39" s="43"/>
      <c r="D39" s="43"/>
      <c r="E39" s="44" t="s">
        <v>66</v>
      </c>
      <c r="F39" s="45"/>
      <c r="G39" s="45"/>
      <c r="H39" s="63"/>
      <c r="I39" s="24">
        <v>4</v>
      </c>
      <c r="J39" s="22" t="s">
        <v>91</v>
      </c>
      <c r="K39" s="15"/>
      <c r="L39" s="26">
        <f t="shared" si="0"/>
        <v>0</v>
      </c>
      <c r="M39" s="26">
        <f t="shared" si="3"/>
        <v>0</v>
      </c>
      <c r="N39" s="27">
        <f t="shared" si="4"/>
        <v>0</v>
      </c>
    </row>
    <row r="40" spans="1:14" x14ac:dyDescent="0.25">
      <c r="A40" s="3" t="s">
        <v>76</v>
      </c>
      <c r="B40" s="60"/>
      <c r="C40" s="43"/>
      <c r="D40" s="43"/>
      <c r="E40" s="44" t="s">
        <v>68</v>
      </c>
      <c r="F40" s="45"/>
      <c r="G40" s="45"/>
      <c r="H40" s="63"/>
      <c r="I40" s="24">
        <v>2</v>
      </c>
      <c r="J40" s="22" t="s">
        <v>91</v>
      </c>
      <c r="K40" s="15"/>
      <c r="L40" s="26">
        <f t="shared" si="0"/>
        <v>0</v>
      </c>
      <c r="M40" s="26">
        <f t="shared" si="3"/>
        <v>0</v>
      </c>
      <c r="N40" s="27">
        <f t="shared" si="4"/>
        <v>0</v>
      </c>
    </row>
    <row r="41" spans="1:14" x14ac:dyDescent="0.25">
      <c r="A41" s="3" t="s">
        <v>77</v>
      </c>
      <c r="B41" s="60"/>
      <c r="C41" s="43"/>
      <c r="D41" s="43"/>
      <c r="E41" s="44" t="s">
        <v>78</v>
      </c>
      <c r="F41" s="45"/>
      <c r="G41" s="45"/>
      <c r="H41" s="63"/>
      <c r="I41" s="24">
        <v>10</v>
      </c>
      <c r="J41" s="22" t="s">
        <v>91</v>
      </c>
      <c r="K41" s="15"/>
      <c r="L41" s="26">
        <f t="shared" si="0"/>
        <v>0</v>
      </c>
      <c r="M41" s="26">
        <f t="shared" si="3"/>
        <v>0</v>
      </c>
      <c r="N41" s="27">
        <f t="shared" si="4"/>
        <v>0</v>
      </c>
    </row>
    <row r="42" spans="1:14" x14ac:dyDescent="0.25">
      <c r="A42" s="3" t="s">
        <v>79</v>
      </c>
      <c r="B42" s="60"/>
      <c r="C42" s="43"/>
      <c r="D42" s="43"/>
      <c r="E42" s="44" t="s">
        <v>80</v>
      </c>
      <c r="F42" s="45"/>
      <c r="G42" s="45"/>
      <c r="H42" s="63"/>
      <c r="I42" s="24">
        <v>100</v>
      </c>
      <c r="J42" s="22" t="s">
        <v>91</v>
      </c>
      <c r="K42" s="15"/>
      <c r="L42" s="26">
        <f t="shared" si="0"/>
        <v>0</v>
      </c>
      <c r="M42" s="26">
        <f t="shared" si="3"/>
        <v>0</v>
      </c>
      <c r="N42" s="27">
        <f t="shared" si="4"/>
        <v>0</v>
      </c>
    </row>
    <row r="43" spans="1:14" x14ac:dyDescent="0.25">
      <c r="A43" s="3" t="s">
        <v>81</v>
      </c>
      <c r="B43" s="60"/>
      <c r="C43" s="43"/>
      <c r="D43" s="43"/>
      <c r="E43" s="44" t="s">
        <v>82</v>
      </c>
      <c r="F43" s="45"/>
      <c r="G43" s="45"/>
      <c r="H43" s="63"/>
      <c r="I43" s="24">
        <v>1</v>
      </c>
      <c r="J43" s="22" t="s">
        <v>91</v>
      </c>
      <c r="K43" s="15"/>
      <c r="L43" s="26">
        <f t="shared" si="0"/>
        <v>0</v>
      </c>
      <c r="M43" s="26">
        <f t="shared" si="3"/>
        <v>0</v>
      </c>
      <c r="N43" s="27">
        <f t="shared" si="4"/>
        <v>0</v>
      </c>
    </row>
    <row r="44" spans="1:14" x14ac:dyDescent="0.25">
      <c r="A44" s="11" t="s">
        <v>83</v>
      </c>
      <c r="B44" s="60" t="s">
        <v>84</v>
      </c>
      <c r="C44" s="43"/>
      <c r="D44" s="43"/>
      <c r="E44" s="44" t="s">
        <v>96</v>
      </c>
      <c r="F44" s="45"/>
      <c r="G44" s="45"/>
      <c r="H44" s="63"/>
      <c r="I44" s="24">
        <v>4</v>
      </c>
      <c r="J44" s="22" t="s">
        <v>95</v>
      </c>
      <c r="K44" s="15"/>
      <c r="L44" s="26">
        <f t="shared" si="0"/>
        <v>0</v>
      </c>
      <c r="M44" s="26">
        <f t="shared" si="3"/>
        <v>0</v>
      </c>
      <c r="N44" s="27">
        <f t="shared" si="4"/>
        <v>0</v>
      </c>
    </row>
    <row r="45" spans="1:14" x14ac:dyDescent="0.25">
      <c r="A45" s="3" t="s">
        <v>85</v>
      </c>
      <c r="B45" s="43" t="s">
        <v>73</v>
      </c>
      <c r="C45" s="43"/>
      <c r="D45" s="43"/>
      <c r="E45" s="44" t="s">
        <v>97</v>
      </c>
      <c r="F45" s="45"/>
      <c r="G45" s="45"/>
      <c r="H45" s="63"/>
      <c r="I45" s="24">
        <v>4</v>
      </c>
      <c r="J45" s="22" t="s">
        <v>95</v>
      </c>
      <c r="K45" s="15"/>
      <c r="L45" s="26">
        <f t="shared" si="0"/>
        <v>0</v>
      </c>
      <c r="M45" s="26">
        <f t="shared" si="3"/>
        <v>0</v>
      </c>
      <c r="N45" s="27">
        <f t="shared" si="4"/>
        <v>0</v>
      </c>
    </row>
    <row r="46" spans="1:14" x14ac:dyDescent="0.25">
      <c r="A46" s="3" t="s">
        <v>86</v>
      </c>
      <c r="B46" s="60"/>
      <c r="C46" s="43"/>
      <c r="D46" s="43"/>
      <c r="E46" s="44" t="s">
        <v>98</v>
      </c>
      <c r="F46" s="45"/>
      <c r="G46" s="45"/>
      <c r="H46" s="63"/>
      <c r="I46" s="24">
        <v>2</v>
      </c>
      <c r="J46" s="22" t="s">
        <v>91</v>
      </c>
      <c r="K46" s="15"/>
      <c r="L46" s="26">
        <f t="shared" si="0"/>
        <v>0</v>
      </c>
      <c r="M46" s="26">
        <f t="shared" si="3"/>
        <v>0</v>
      </c>
      <c r="N46" s="27">
        <f t="shared" si="4"/>
        <v>0</v>
      </c>
    </row>
    <row r="47" spans="1:14" x14ac:dyDescent="0.25">
      <c r="A47" s="3" t="s">
        <v>87</v>
      </c>
      <c r="B47" s="60"/>
      <c r="C47" s="43"/>
      <c r="D47" s="43"/>
      <c r="E47" s="44" t="s">
        <v>99</v>
      </c>
      <c r="F47" s="45"/>
      <c r="G47" s="45"/>
      <c r="H47" s="63"/>
      <c r="I47" s="24">
        <v>4</v>
      </c>
      <c r="J47" s="22" t="s">
        <v>91</v>
      </c>
      <c r="K47" s="15"/>
      <c r="L47" s="26">
        <f t="shared" si="0"/>
        <v>0</v>
      </c>
      <c r="M47" s="26">
        <f t="shared" si="3"/>
        <v>0</v>
      </c>
      <c r="N47" s="27">
        <f t="shared" si="4"/>
        <v>0</v>
      </c>
    </row>
    <row r="48" spans="1:14" x14ac:dyDescent="0.25">
      <c r="A48" s="3" t="s">
        <v>88</v>
      </c>
      <c r="B48" s="60"/>
      <c r="C48" s="43"/>
      <c r="D48" s="43"/>
      <c r="E48" s="44" t="s">
        <v>66</v>
      </c>
      <c r="F48" s="45"/>
      <c r="G48" s="45"/>
      <c r="H48" s="63"/>
      <c r="I48" s="24">
        <v>1</v>
      </c>
      <c r="J48" s="22" t="s">
        <v>91</v>
      </c>
      <c r="K48" s="15"/>
      <c r="L48" s="26">
        <f t="shared" si="0"/>
        <v>0</v>
      </c>
      <c r="M48" s="26">
        <f t="shared" si="3"/>
        <v>0</v>
      </c>
      <c r="N48" s="27">
        <f t="shared" si="4"/>
        <v>0</v>
      </c>
    </row>
    <row r="49" spans="1:14" ht="15.75" thickBot="1" x14ac:dyDescent="0.3">
      <c r="A49" s="12" t="s">
        <v>89</v>
      </c>
      <c r="B49" s="61"/>
      <c r="C49" s="62"/>
      <c r="D49" s="62"/>
      <c r="E49" s="44" t="s">
        <v>100</v>
      </c>
      <c r="F49" s="45"/>
      <c r="G49" s="45"/>
      <c r="H49" s="63"/>
      <c r="I49" s="23">
        <v>1</v>
      </c>
      <c r="J49" s="25" t="s">
        <v>91</v>
      </c>
      <c r="K49" s="17"/>
      <c r="L49" s="28">
        <f t="shared" si="0"/>
        <v>0</v>
      </c>
      <c r="M49" s="28">
        <f t="shared" si="3"/>
        <v>0</v>
      </c>
      <c r="N49" s="29">
        <f t="shared" si="4"/>
        <v>0</v>
      </c>
    </row>
    <row r="50" spans="1:14" x14ac:dyDescent="0.25">
      <c r="A50" s="30" t="s">
        <v>102</v>
      </c>
      <c r="B50" s="31"/>
      <c r="C50" s="31"/>
      <c r="D50" s="31"/>
      <c r="E50" s="31"/>
      <c r="F50" s="31"/>
      <c r="G50" s="31"/>
      <c r="H50" s="31"/>
      <c r="I50" s="31"/>
      <c r="J50" s="31"/>
      <c r="K50" s="32"/>
      <c r="L50" s="36">
        <f>SUM(L6:L49)</f>
        <v>0</v>
      </c>
      <c r="M50" s="36">
        <f>SUM(M6:M49)</f>
        <v>0</v>
      </c>
      <c r="N50" s="36">
        <f>SUM(N6:N49)</f>
        <v>0</v>
      </c>
    </row>
    <row r="51" spans="1:14" ht="15.75" thickBot="1" x14ac:dyDescent="0.3">
      <c r="A51" s="33"/>
      <c r="B51" s="34"/>
      <c r="C51" s="34"/>
      <c r="D51" s="34"/>
      <c r="E51" s="34"/>
      <c r="F51" s="34"/>
      <c r="G51" s="34"/>
      <c r="H51" s="34"/>
      <c r="I51" s="34"/>
      <c r="J51" s="34"/>
      <c r="K51" s="35"/>
      <c r="L51" s="37"/>
      <c r="M51" s="37"/>
      <c r="N51" s="37"/>
    </row>
  </sheetData>
  <mergeCells count="91">
    <mergeCell ref="E49:H49"/>
    <mergeCell ref="E38:H38"/>
    <mergeCell ref="E39:H39"/>
    <mergeCell ref="E40:H40"/>
    <mergeCell ref="E41:H41"/>
    <mergeCell ref="E42:H42"/>
    <mergeCell ref="E43:H43"/>
    <mergeCell ref="E44:H44"/>
    <mergeCell ref="E45:H45"/>
    <mergeCell ref="E46:H46"/>
    <mergeCell ref="E47:H47"/>
    <mergeCell ref="E48:H48"/>
    <mergeCell ref="B49:D49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37:D37"/>
    <mergeCell ref="E31:H31"/>
    <mergeCell ref="E32:H32"/>
    <mergeCell ref="E33:H33"/>
    <mergeCell ref="E34:H34"/>
    <mergeCell ref="E35:H35"/>
    <mergeCell ref="E37:H37"/>
    <mergeCell ref="A36:N36"/>
    <mergeCell ref="B31:D31"/>
    <mergeCell ref="B32:D32"/>
    <mergeCell ref="B33:D33"/>
    <mergeCell ref="B34:D34"/>
    <mergeCell ref="B35:D35"/>
    <mergeCell ref="E26:H26"/>
    <mergeCell ref="E27:H27"/>
    <mergeCell ref="E28:H28"/>
    <mergeCell ref="E29:H29"/>
    <mergeCell ref="E30:H30"/>
    <mergeCell ref="B22:D22"/>
    <mergeCell ref="B19:D19"/>
    <mergeCell ref="B30:D30"/>
    <mergeCell ref="E20:H20"/>
    <mergeCell ref="E21:H21"/>
    <mergeCell ref="E22:H22"/>
    <mergeCell ref="E23:H23"/>
    <mergeCell ref="E24:H24"/>
    <mergeCell ref="E25:H25"/>
    <mergeCell ref="B26:D26"/>
    <mergeCell ref="B27:D27"/>
    <mergeCell ref="B28:D28"/>
    <mergeCell ref="B29:D29"/>
    <mergeCell ref="B23:D23"/>
    <mergeCell ref="B24:D24"/>
    <mergeCell ref="B25:D25"/>
    <mergeCell ref="B18:D18"/>
    <mergeCell ref="E15:H15"/>
    <mergeCell ref="E19:H19"/>
    <mergeCell ref="B20:D20"/>
    <mergeCell ref="B21:D21"/>
    <mergeCell ref="E13:H13"/>
    <mergeCell ref="B14:D14"/>
    <mergeCell ref="B15:D15"/>
    <mergeCell ref="B16:D16"/>
    <mergeCell ref="B17:D17"/>
    <mergeCell ref="B11:D11"/>
    <mergeCell ref="B5:D5"/>
    <mergeCell ref="E5:H5"/>
    <mergeCell ref="B12:D12"/>
    <mergeCell ref="E10:H10"/>
    <mergeCell ref="E11:H11"/>
    <mergeCell ref="E12:H12"/>
    <mergeCell ref="A50:K51"/>
    <mergeCell ref="L50:L51"/>
    <mergeCell ref="M50:M51"/>
    <mergeCell ref="N50:N51"/>
    <mergeCell ref="A1:E2"/>
    <mergeCell ref="E6:H6"/>
    <mergeCell ref="B6:D6"/>
    <mergeCell ref="B7:D7"/>
    <mergeCell ref="E7:H7"/>
    <mergeCell ref="I5:J5"/>
    <mergeCell ref="B13:D13"/>
    <mergeCell ref="B8:D8"/>
    <mergeCell ref="B9:D9"/>
    <mergeCell ref="E8:H8"/>
    <mergeCell ref="E9:H9"/>
    <mergeCell ref="B10:D10"/>
  </mergeCells>
  <phoneticPr fontId="4" type="noConversion"/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Elena Jurčová</dc:creator>
  <cp:lastModifiedBy>Ing. Elena Jurčová</cp:lastModifiedBy>
  <cp:lastPrinted>2023-01-30T13:19:53Z</cp:lastPrinted>
  <dcterms:created xsi:type="dcterms:W3CDTF">2023-01-30T10:22:10Z</dcterms:created>
  <dcterms:modified xsi:type="dcterms:W3CDTF">2023-01-30T13:20:30Z</dcterms:modified>
</cp:coreProperties>
</file>